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Dropbox\"/>
    </mc:Choice>
  </mc:AlternateContent>
  <xr:revisionPtr revIDLastSave="0" documentId="13_ncr:1_{3FBEEB1C-9671-4BB3-A5B5-6F7A8D1B271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le S1-Easy" sheetId="1" r:id="rId1"/>
    <sheet name="Table S1-Easy_Bound" sheetId="2" r:id="rId2"/>
    <sheet name="Table S1-Medium" sheetId="3" r:id="rId3"/>
    <sheet name="Table S1-Medium_Bound" sheetId="4" r:id="rId4"/>
    <sheet name="Table S1-Difficult" sheetId="5" r:id="rId5"/>
    <sheet name="Table S1-Difficult_Bound" sheetId="6" r:id="rId6"/>
    <sheet name="Table S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36" i="5"/>
  <c r="H9" i="4"/>
  <c r="I47" i="3"/>
  <c r="H22" i="2"/>
  <c r="I150" i="1"/>
</calcChain>
</file>

<file path=xl/sharedStrings.xml><?xml version="1.0" encoding="utf-8"?>
<sst xmlns="http://schemas.openxmlformats.org/spreadsheetml/2006/main" count="1166" uniqueCount="348">
  <si>
    <t>Complex</t>
  </si>
  <si>
    <t>Best Possible RMSD / Å</t>
  </si>
  <si>
    <t>Lowest RMSD in top ten models / Å</t>
  </si>
  <si>
    <r>
      <t xml:space="preserve">Corresponding </t>
    </r>
    <r>
      <rPr>
        <i/>
        <sz val="11"/>
        <color rgb="FF000000"/>
        <rFont val="Liberation Sans"/>
        <family val="2"/>
      </rPr>
      <t>f</t>
    </r>
    <r>
      <rPr>
        <vertAlign val="subscript"/>
        <sz val="11"/>
        <color rgb="FF000000"/>
        <rFont val="Liberation Sans"/>
        <family val="2"/>
      </rPr>
      <t>nat</t>
    </r>
  </si>
  <si>
    <t>Corresponding interfacial RMSD / Å</t>
  </si>
  <si>
    <r>
      <t xml:space="preserve">Largest </t>
    </r>
    <r>
      <rPr>
        <i/>
        <sz val="11"/>
        <color rgb="FF000000"/>
        <rFont val="Liberation Sans"/>
        <family val="2"/>
      </rPr>
      <t>f</t>
    </r>
    <r>
      <rPr>
        <vertAlign val="subscript"/>
        <sz val="11"/>
        <color rgb="FF000000"/>
        <rFont val="Liberation Sans"/>
        <family val="2"/>
      </rPr>
      <t>nat</t>
    </r>
    <r>
      <rPr>
        <sz val="12"/>
        <color rgb="FF000000"/>
        <rFont val="Liberation Sans"/>
      </rPr>
      <t xml:space="preserve"> in top ten</t>
    </r>
  </si>
  <si>
    <t>Corresponding RMSD / Å</t>
  </si>
  <si>
    <t>Quality</t>
  </si>
  <si>
    <t>1AHW</t>
  </si>
  <si>
    <t>**</t>
  </si>
  <si>
    <t>N</t>
  </si>
  <si>
    <t>1BVK</t>
  </si>
  <si>
    <t>*</t>
  </si>
  <si>
    <t>1DQJ</t>
  </si>
  <si>
    <t>-</t>
  </si>
  <si>
    <t>1E6J</t>
  </si>
  <si>
    <t>1JPS</t>
  </si>
  <si>
    <t>x</t>
  </si>
  <si>
    <t>1MLC</t>
  </si>
  <si>
    <t>1VFB</t>
  </si>
  <si>
    <t>1WEJ</t>
  </si>
  <si>
    <t>2FD6</t>
  </si>
  <si>
    <t>2I25</t>
  </si>
  <si>
    <t>2VIS</t>
  </si>
  <si>
    <t>2VXT</t>
  </si>
  <si>
    <t>2W9E</t>
  </si>
  <si>
    <t>3EOA</t>
  </si>
  <si>
    <t>3HMX</t>
  </si>
  <si>
    <t>3MXW</t>
  </si>
  <si>
    <t>3RVW</t>
  </si>
  <si>
    <t>4DN4</t>
  </si>
  <si>
    <t>4FQI</t>
  </si>
  <si>
    <t>4G6J</t>
  </si>
  <si>
    <t>4G6M</t>
  </si>
  <si>
    <t>4GXU</t>
  </si>
  <si>
    <t>1BJ1</t>
  </si>
  <si>
    <t>1FSK</t>
  </si>
  <si>
    <t>1I9R</t>
  </si>
  <si>
    <t>1IQD</t>
  </si>
  <si>
    <t>1K4C</t>
  </si>
  <si>
    <t>1KXQ</t>
  </si>
  <si>
    <t>1NCA</t>
  </si>
  <si>
    <t>1NSN</t>
  </si>
  <si>
    <t>1QFW</t>
  </si>
  <si>
    <t>2JEL</t>
  </si>
  <si>
    <t>1AVX</t>
  </si>
  <si>
    <t>1AY7</t>
  </si>
  <si>
    <t>1BUH</t>
  </si>
  <si>
    <t>1BVN</t>
  </si>
  <si>
    <t>1CLV</t>
  </si>
  <si>
    <t>1D6R</t>
  </si>
  <si>
    <t>1DFJ</t>
  </si>
  <si>
    <t>1E6E</t>
  </si>
  <si>
    <t>1EAW</t>
  </si>
  <si>
    <t>1EWY</t>
  </si>
  <si>
    <t>1EZU</t>
  </si>
  <si>
    <t>1F34</t>
  </si>
  <si>
    <t>1F51</t>
  </si>
  <si>
    <t>1FLE</t>
  </si>
  <si>
    <t>1GL1</t>
  </si>
  <si>
    <t>1GLA</t>
  </si>
  <si>
    <t>1GXD</t>
  </si>
  <si>
    <t>1HIA</t>
  </si>
  <si>
    <t>1JTD</t>
  </si>
  <si>
    <t>1JTG</t>
  </si>
  <si>
    <t>1JWH</t>
  </si>
  <si>
    <t>1MAH</t>
  </si>
  <si>
    <t>1OC0</t>
  </si>
  <si>
    <t>1OPH</t>
  </si>
  <si>
    <t>1OYV</t>
  </si>
  <si>
    <t>1PPE</t>
  </si>
  <si>
    <t>1R0R</t>
  </si>
  <si>
    <t>1TMQ</t>
  </si>
  <si>
    <t>1UDI</t>
  </si>
  <si>
    <t>1US7</t>
  </si>
  <si>
    <t>1WDW</t>
  </si>
  <si>
    <t>1YVB</t>
  </si>
  <si>
    <t>1Z5Y</t>
  </si>
  <si>
    <t>2A1A</t>
  </si>
  <si>
    <t>2A9K</t>
  </si>
  <si>
    <t>2ABZ</t>
  </si>
  <si>
    <t>2AYO</t>
  </si>
  <si>
    <t>2B42</t>
  </si>
  <si>
    <t>2GAF</t>
  </si>
  <si>
    <t>2J0T</t>
  </si>
  <si>
    <t>2MTA</t>
  </si>
  <si>
    <t>2O8V</t>
  </si>
  <si>
    <t>2OOB</t>
  </si>
  <si>
    <t>2OOR</t>
  </si>
  <si>
    <t>2OUL</t>
  </si>
  <si>
    <t>2PCC</t>
  </si>
  <si>
    <t>2SIC</t>
  </si>
  <si>
    <t>2SNI</t>
  </si>
  <si>
    <t>2UUY</t>
  </si>
  <si>
    <t>2YVJ</t>
  </si>
  <si>
    <t>3A4S</t>
  </si>
  <si>
    <t>3K75</t>
  </si>
  <si>
    <t>3LVK</t>
  </si>
  <si>
    <t>3PC8</t>
  </si>
  <si>
    <t>3SGQ</t>
  </si>
  <si>
    <t>3VLB</t>
  </si>
  <si>
    <t>Y</t>
  </si>
  <si>
    <t>4CPA</t>
  </si>
  <si>
    <t>4H03</t>
  </si>
  <si>
    <t>4HX3</t>
  </si>
  <si>
    <t>7CEI</t>
  </si>
  <si>
    <t>1A2K</t>
  </si>
  <si>
    <t>1AK4</t>
  </si>
  <si>
    <t>1AKJ</t>
  </si>
  <si>
    <t>1AZS</t>
  </si>
  <si>
    <t>1E96</t>
  </si>
  <si>
    <t>1EFN</t>
  </si>
  <si>
    <t>1EXB</t>
  </si>
  <si>
    <t>1FCC</t>
  </si>
  <si>
    <t>1FFW</t>
  </si>
  <si>
    <t>1FQJ</t>
  </si>
  <si>
    <t>1GCQ</t>
  </si>
  <si>
    <t>1GHQ</t>
  </si>
  <si>
    <t>1GPW</t>
  </si>
  <si>
    <t>1H9D</t>
  </si>
  <si>
    <t>1HCF</t>
  </si>
  <si>
    <t>1HE1</t>
  </si>
  <si>
    <t>1I4D</t>
  </si>
  <si>
    <t>1J2J</t>
  </si>
  <si>
    <t>1K74</t>
  </si>
  <si>
    <t>1KAC</t>
  </si>
  <si>
    <t>1KLU</t>
  </si>
  <si>
    <t>1KTZ</t>
  </si>
  <si>
    <t>1KXP</t>
  </si>
  <si>
    <t>1M27</t>
  </si>
  <si>
    <t>1ML0</t>
  </si>
  <si>
    <t>1OFU</t>
  </si>
  <si>
    <t>1PVH</t>
  </si>
  <si>
    <t>1QA9</t>
  </si>
  <si>
    <t>1RLB</t>
  </si>
  <si>
    <t>1RV6</t>
  </si>
  <si>
    <t>1S1Q</t>
  </si>
  <si>
    <t>1SBB</t>
  </si>
  <si>
    <t>1T6B</t>
  </si>
  <si>
    <t>1XD3</t>
  </si>
  <si>
    <t>1XU1</t>
  </si>
  <si>
    <t>1Z0K</t>
  </si>
  <si>
    <t>1ZHH</t>
  </si>
  <si>
    <t>1ZHI</t>
  </si>
  <si>
    <t>2A5T</t>
  </si>
  <si>
    <t>2AJF</t>
  </si>
  <si>
    <t>2B4J</t>
  </si>
  <si>
    <t>2BTF</t>
  </si>
  <si>
    <t>2FJU</t>
  </si>
  <si>
    <t>2G77</t>
  </si>
  <si>
    <t>2GTP</t>
  </si>
  <si>
    <t>2HLE</t>
  </si>
  <si>
    <t>2HQS</t>
  </si>
  <si>
    <t>2VDB</t>
  </si>
  <si>
    <t>2X9A</t>
  </si>
  <si>
    <t>3BIW</t>
  </si>
  <si>
    <t>3BP8</t>
  </si>
  <si>
    <t>3D5S</t>
  </si>
  <si>
    <t>3H2V</t>
  </si>
  <si>
    <t>3P57</t>
  </si>
  <si>
    <t>4M76</t>
  </si>
  <si>
    <t>Success:</t>
  </si>
  <si>
    <t>%</t>
  </si>
  <si>
    <t>Quality:</t>
  </si>
  <si>
    <t>High</t>
  </si>
  <si>
    <t>***</t>
  </si>
  <si>
    <t>Unable to run:</t>
  </si>
  <si>
    <t>Intermediate</t>
  </si>
  <si>
    <t>Acceptable</t>
  </si>
  <si>
    <t>Incorrect</t>
  </si>
  <si>
    <t>Result compared with that found in unbound?</t>
  </si>
  <si>
    <t>B</t>
  </si>
  <si>
    <t>W</t>
  </si>
  <si>
    <t>S</t>
  </si>
  <si>
    <t>Bound vs unbound:</t>
  </si>
  <si>
    <t>Better</t>
  </si>
  <si>
    <t>Same</t>
  </si>
  <si>
    <t>Worse</t>
  </si>
  <si>
    <t>3EO1</t>
  </si>
  <si>
    <t>3G6D</t>
  </si>
  <si>
    <t>3HI6</t>
  </si>
  <si>
    <t>3L5W</t>
  </si>
  <si>
    <t>3V6Z</t>
  </si>
  <si>
    <t>1CGI</t>
  </si>
  <si>
    <t>1IJK</t>
  </si>
  <si>
    <t>1JIW</t>
  </si>
  <si>
    <t>1KKL</t>
  </si>
  <si>
    <t>1M10</t>
  </si>
  <si>
    <t>1NW9</t>
  </si>
  <si>
    <t>1R6Q</t>
  </si>
  <si>
    <t>1ZM4</t>
  </si>
  <si>
    <t>2NZ8</t>
  </si>
  <si>
    <t>2Z0E</t>
  </si>
  <si>
    <t>4FZA</t>
  </si>
  <si>
    <t>4IZ7</t>
  </si>
  <si>
    <t>4LW4</t>
  </si>
  <si>
    <t>1B6C</t>
  </si>
  <si>
    <t>1FC2</t>
  </si>
  <si>
    <t>1GP2</t>
  </si>
  <si>
    <t>1GRN</t>
  </si>
  <si>
    <t>1HE8</t>
  </si>
  <si>
    <t>1I2M</t>
  </si>
  <si>
    <t>1IB1</t>
  </si>
  <si>
    <t>1K5D</t>
  </si>
  <si>
    <t>1LFD</t>
  </si>
  <si>
    <t>1MQ8</t>
  </si>
  <si>
    <t>1N2C</t>
  </si>
  <si>
    <t>1SYX</t>
  </si>
  <si>
    <t>1WQ1</t>
  </si>
  <si>
    <t>1XQS</t>
  </si>
  <si>
    <t>2CFH</t>
  </si>
  <si>
    <t>2H7V</t>
  </si>
  <si>
    <t>2HRK</t>
  </si>
  <si>
    <t>2OZA</t>
  </si>
  <si>
    <t>3AAA</t>
  </si>
  <si>
    <t>3AAD</t>
  </si>
  <si>
    <t>3BX7</t>
  </si>
  <si>
    <t>3CPH</t>
  </si>
  <si>
    <t>3DAW</t>
  </si>
  <si>
    <t>3R9A</t>
  </si>
  <si>
    <t>3S9D</t>
  </si>
  <si>
    <t>3SZK</t>
  </si>
  <si>
    <t>4JCV</t>
  </si>
  <si>
    <t>1BGX</t>
  </si>
  <si>
    <t>2HMI</t>
  </si>
  <si>
    <t>1ACB</t>
  </si>
  <si>
    <t>1F6M</t>
  </si>
  <si>
    <t>1FQ1</t>
  </si>
  <si>
    <t>1JK9</t>
  </si>
  <si>
    <t>1JMO</t>
  </si>
  <si>
    <t>1JZD</t>
  </si>
  <si>
    <t>1PXV</t>
  </si>
  <si>
    <t>1ZLI</t>
  </si>
  <si>
    <t>2IDO</t>
  </si>
  <si>
    <t>2O3B</t>
  </si>
  <si>
    <t>2OT3</t>
  </si>
  <si>
    <t>3FN1</t>
  </si>
  <si>
    <t>3H11</t>
  </si>
  <si>
    <t>4GAM</t>
  </si>
  <si>
    <t>1ATN</t>
  </si>
  <si>
    <t>1BKD</t>
  </si>
  <si>
    <t>1DE4</t>
  </si>
  <si>
    <t>1E4K</t>
  </si>
  <si>
    <t>1EER</t>
  </si>
  <si>
    <t>1FAK</t>
  </si>
  <si>
    <t>1H1V</t>
  </si>
  <si>
    <t>1IBR</t>
  </si>
  <si>
    <t>1IRA</t>
  </si>
  <si>
    <t>1R8S</t>
  </si>
  <si>
    <t>1RKE</t>
  </si>
  <si>
    <t>1Y64</t>
  </si>
  <si>
    <t>2C0L</t>
  </si>
  <si>
    <t>2I9B</t>
  </si>
  <si>
    <t>2J7P</t>
  </si>
  <si>
    <t>3F1P</t>
  </si>
  <si>
    <t>3L89</t>
  </si>
  <si>
    <t>Table of results for unbound membrane docking, structures / recommendations for these unbound cases are taken from memdock (https://doi.org/10.1093/bioinformatics/btw184), HADDOCK (https://doi.org/10.1016/j.jmb.2018.11.005) and DOCK/PIPER (http://doi.wiley.com/10.1002/prot.24934)</t>
  </si>
  <si>
    <t>Bound complex</t>
  </si>
  <si>
    <t>Unbound Receptor</t>
  </si>
  <si>
    <t>Unbound Ligand</t>
  </si>
  <si>
    <t>Case Difficulty Classification</t>
  </si>
  <si>
    <t>Best top 10 model by RMSD</t>
  </si>
  <si>
    <t>First successful model</t>
  </si>
  <si>
    <t>Case sourced from</t>
  </si>
  <si>
    <t>PDB</t>
  </si>
  <si>
    <t>chains</t>
  </si>
  <si>
    <t>PDB_chain</t>
  </si>
  <si>
    <t>Seq Identity / %</t>
  </si>
  <si>
    <t>RMSD / A</t>
  </si>
  <si>
    <t>Rank #</t>
  </si>
  <si>
    <t>fnat</t>
  </si>
  <si>
    <t>I_RMSD / A</t>
  </si>
  <si>
    <t>2WIE</t>
  </si>
  <si>
    <t>A, B</t>
  </si>
  <si>
    <t>3V3C_A</t>
  </si>
  <si>
    <t>E</t>
  </si>
  <si>
    <t>1BL8</t>
  </si>
  <si>
    <t>1K4D_C</t>
  </si>
  <si>
    <t>1E12</t>
  </si>
  <si>
    <t>A, C</t>
  </si>
  <si>
    <t>3A7K_A</t>
  </si>
  <si>
    <t>M</t>
  </si>
  <si>
    <t>1M0L</t>
  </si>
  <si>
    <t>1C8S_A</t>
  </si>
  <si>
    <t>1Q90</t>
  </si>
  <si>
    <t>B, F</t>
  </si>
  <si>
    <t>2ZT9_A</t>
  </si>
  <si>
    <t>2QJY</t>
  </si>
  <si>
    <t>A, D</t>
  </si>
  <si>
    <t>1ZRT_C</t>
  </si>
  <si>
    <t>3KLY</t>
  </si>
  <si>
    <t>3KCU_A</t>
  </si>
  <si>
    <t>1EHK</t>
  </si>
  <si>
    <t>3S33_A</t>
  </si>
  <si>
    <t>3S33_B</t>
  </si>
  <si>
    <t>1H2S</t>
  </si>
  <si>
    <t>C, D</t>
  </si>
  <si>
    <t>1GU8_A</t>
  </si>
  <si>
    <t>2F95_B</t>
  </si>
  <si>
    <t>4DKL</t>
  </si>
  <si>
    <t>4EA3_A</t>
  </si>
  <si>
    <t>2NRF</t>
  </si>
  <si>
    <t>2IC8_A</t>
  </si>
  <si>
    <t>2VT4</t>
  </si>
  <si>
    <t>2Y00_A</t>
  </si>
  <si>
    <t>2Y00_B</t>
  </si>
  <si>
    <t>3KCU</t>
  </si>
  <si>
    <t>3Q7K_A</t>
  </si>
  <si>
    <t>1ZOY</t>
  </si>
  <si>
    <t>1YQ3_C</t>
  </si>
  <si>
    <t>1YQ3_D</t>
  </si>
  <si>
    <t>3CHX</t>
  </si>
  <si>
    <t>B, J</t>
  </si>
  <si>
    <t>1YEW_B</t>
  </si>
  <si>
    <t>3RVY</t>
  </si>
  <si>
    <t>3RW0_A</t>
  </si>
  <si>
    <t>X</t>
  </si>
  <si>
    <t>3OE0</t>
  </si>
  <si>
    <t>3ODU_A</t>
  </si>
  <si>
    <t>2K9J</t>
  </si>
  <si>
    <t>B, A</t>
  </si>
  <si>
    <t>2RMZ_A</t>
  </si>
  <si>
    <t>2K1A_A</t>
  </si>
  <si>
    <t>D</t>
  </si>
  <si>
    <t>1, 3</t>
  </si>
  <si>
    <t>1M56</t>
  </si>
  <si>
    <t>3OMI_A</t>
  </si>
  <si>
    <t>1QLE_C</t>
  </si>
  <si>
    <t>1, 2, 3</t>
  </si>
  <si>
    <t>2KS1</t>
  </si>
  <si>
    <t>2N2A_A</t>
  </si>
  <si>
    <t>2M0B_A</t>
  </si>
  <si>
    <t xml:space="preserve">Rank of Best Model: </t>
  </si>
  <si>
    <t>First rank where we achieve a good pose (acceptable, intermediate or high quality)</t>
  </si>
  <si>
    <t>X indicates that no possible pose that meet the CAPRI criteria was found</t>
  </si>
  <si>
    <t>Rank 1 is the best scored pose in the 300 pool dataset</t>
  </si>
  <si>
    <t>Docking software key:</t>
  </si>
  <si>
    <t>Memdock</t>
  </si>
  <si>
    <t>DOCK/PIPER</t>
  </si>
  <si>
    <t>HADDOCK</t>
  </si>
  <si>
    <t>fnat:</t>
  </si>
  <si>
    <t>Ratio of correct residue contacts between prediction and unbound state (see SI Methods for specific definition)</t>
  </si>
  <si>
    <t>Case Difficulty:</t>
  </si>
  <si>
    <r>
      <rPr>
        <sz val="12"/>
        <rFont val="Arial"/>
        <family val="2"/>
        <charset val="1"/>
      </rPr>
      <t xml:space="preserve">Difficulty as defined by CAPRI, </t>
    </r>
    <r>
      <rPr>
        <i/>
        <sz val="12"/>
        <rFont val="Arial"/>
        <family val="2"/>
        <charset val="1"/>
      </rPr>
      <t>i.e.</t>
    </r>
    <r>
      <rPr>
        <sz val="12"/>
        <rFont val="Arial"/>
        <family val="2"/>
        <charset val="1"/>
      </rPr>
      <t xml:space="preserve"> difference in RMSD between unbound and bound (see Methods for specific definition)</t>
    </r>
  </si>
  <si>
    <t>Easy</t>
  </si>
  <si>
    <t>Medium</t>
  </si>
  <si>
    <t>Difficult</t>
  </si>
  <si>
    <t>Better score in ground truth?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</si>
</sst>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i/>
      <sz val="11"/>
      <color rgb="FF000000"/>
      <name val="Liberation Sans"/>
      <family val="2"/>
    </font>
    <font>
      <vertAlign val="subscript"/>
      <sz val="11"/>
      <color rgb="FF000000"/>
      <name val="Liberation Sans"/>
      <family val="2"/>
    </font>
    <font>
      <b/>
      <sz val="12"/>
      <color rgb="FF000000"/>
      <name val="Liberation Sans"/>
    </font>
    <font>
      <sz val="10"/>
      <color rgb="FF000000"/>
      <name val="Liberation Serif"/>
      <family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sz val="12"/>
      <color rgb="FF000000"/>
      <name val="Arial"/>
      <charset val="1"/>
    </font>
    <font>
      <i/>
      <sz val="12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rgb="FF000000"/>
      </right>
      <top/>
      <bottom/>
      <diagonal/>
    </border>
    <border>
      <left style="medium">
        <color indexed="64"/>
      </left>
      <right style="double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67">
    <xf numFmtId="0" fontId="0" fillId="0" borderId="0" xfId="0"/>
    <xf numFmtId="2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5" fillId="0" borderId="0" xfId="0" applyFont="1"/>
    <xf numFmtId="0" fontId="10" fillId="0" borderId="0" xfId="0" applyFont="1"/>
    <xf numFmtId="0" fontId="15" fillId="0" borderId="0" xfId="0" applyFont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2" fontId="17" fillId="0" borderId="20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65" fontId="17" fillId="0" borderId="26" xfId="0" applyNumberFormat="1" applyFont="1" applyBorder="1" applyAlignment="1">
      <alignment horizontal="center" vertical="center"/>
    </xf>
    <xf numFmtId="165" fontId="17" fillId="0" borderId="27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2" fontId="17" fillId="0" borderId="25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165" fontId="17" fillId="0" borderId="34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2" fontId="17" fillId="0" borderId="32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65" fontId="17" fillId="0" borderId="40" xfId="0" applyNumberFormat="1" applyFont="1" applyBorder="1" applyAlignment="1">
      <alignment horizontal="center" vertical="center"/>
    </xf>
    <xf numFmtId="165" fontId="17" fillId="0" borderId="41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2" fontId="17" fillId="0" borderId="39" xfId="0" applyNumberFormat="1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165" fontId="17" fillId="0" borderId="32" xfId="0" applyNumberFormat="1" applyFont="1" applyBorder="1" applyAlignment="1">
      <alignment horizontal="center" vertical="center"/>
    </xf>
    <xf numFmtId="165" fontId="17" fillId="0" borderId="39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65" fontId="17" fillId="0" borderId="43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65" fontId="17" fillId="0" borderId="48" xfId="0" applyNumberFormat="1" applyFont="1" applyBorder="1" applyAlignment="1">
      <alignment horizontal="center" vertical="center"/>
    </xf>
    <xf numFmtId="165" fontId="17" fillId="0" borderId="49" xfId="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2" fontId="17" fillId="0" borderId="47" xfId="0" applyNumberFormat="1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65" fontId="17" fillId="0" borderId="54" xfId="0" applyNumberFormat="1" applyFont="1" applyBorder="1" applyAlignment="1">
      <alignment horizontal="center" vertical="center"/>
    </xf>
    <xf numFmtId="165" fontId="17" fillId="0" borderId="55" xfId="0" applyNumberFormat="1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165" fontId="17" fillId="0" borderId="56" xfId="0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7" fillId="0" borderId="59" xfId="0" applyFont="1" applyBorder="1" applyAlignment="1">
      <alignment horizontal="center" vertical="center"/>
    </xf>
    <xf numFmtId="0" fontId="0" fillId="0" borderId="16" xfId="0" applyBorder="1"/>
    <xf numFmtId="0" fontId="23" fillId="0" borderId="13" xfId="0" applyFont="1" applyBorder="1" applyAlignment="1">
      <alignment horizontal="right"/>
    </xf>
    <xf numFmtId="2" fontId="10" fillId="0" borderId="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2" fontId="10" fillId="0" borderId="67" xfId="0" applyNumberFormat="1" applyFont="1" applyBorder="1" applyAlignment="1">
      <alignment horizontal="center" vertical="center"/>
    </xf>
    <xf numFmtId="164" fontId="10" fillId="0" borderId="67" xfId="0" applyNumberFormat="1" applyFont="1" applyBorder="1" applyAlignment="1">
      <alignment horizontal="center" vertical="center"/>
    </xf>
    <xf numFmtId="164" fontId="10" fillId="0" borderId="68" xfId="0" applyNumberFormat="1" applyFont="1" applyBorder="1" applyAlignment="1">
      <alignment horizontal="center" vertical="center"/>
    </xf>
    <xf numFmtId="2" fontId="10" fillId="0" borderId="69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2" fontId="10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164" fontId="10" fillId="0" borderId="67" xfId="0" applyNumberFormat="1" applyFont="1" applyBorder="1" applyAlignment="1">
      <alignment horizontal="center" vertical="center" wrapText="1"/>
    </xf>
    <xf numFmtId="2" fontId="10" fillId="0" borderId="69" xfId="0" applyNumberFormat="1" applyFont="1" applyBorder="1" applyAlignment="1">
      <alignment horizontal="center" vertical="center" wrapText="1"/>
    </xf>
    <xf numFmtId="2" fontId="10" fillId="0" borderId="67" xfId="0" applyNumberFormat="1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49" fontId="24" fillId="0" borderId="11" xfId="0" applyNumberFormat="1" applyFont="1" applyBorder="1" applyAlignment="1">
      <alignment horizontal="right"/>
    </xf>
    <xf numFmtId="0" fontId="22" fillId="0" borderId="14" xfId="0" applyFont="1" applyBorder="1"/>
    <xf numFmtId="2" fontId="10" fillId="0" borderId="65" xfId="0" applyNumberFormat="1" applyFont="1" applyBorder="1" applyAlignment="1">
      <alignment horizontal="center" vertical="center"/>
    </xf>
    <xf numFmtId="2" fontId="10" fillId="0" borderId="70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wrapText="1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74" xfId="0" applyNumberFormat="1" applyFont="1" applyBorder="1" applyAlignment="1">
      <alignment horizontal="center" vertical="center"/>
    </xf>
    <xf numFmtId="2" fontId="10" fillId="0" borderId="67" xfId="0" applyNumberFormat="1" applyFont="1" applyFill="1" applyBorder="1" applyAlignment="1">
      <alignment horizontal="center" vertical="center" wrapText="1"/>
    </xf>
    <xf numFmtId="164" fontId="10" fillId="0" borderId="67" xfId="0" applyNumberFormat="1" applyFont="1" applyFill="1" applyBorder="1" applyAlignment="1">
      <alignment horizontal="center" vertical="center"/>
    </xf>
    <xf numFmtId="2" fontId="10" fillId="0" borderId="69" xfId="0" applyNumberFormat="1" applyFont="1" applyFill="1" applyBorder="1" applyAlignment="1">
      <alignment horizontal="center" vertical="center"/>
    </xf>
    <xf numFmtId="2" fontId="10" fillId="0" borderId="67" xfId="0" applyNumberFormat="1" applyFont="1" applyFill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2" fontId="10" fillId="0" borderId="71" xfId="0" applyNumberFormat="1" applyFont="1" applyBorder="1" applyAlignment="1">
      <alignment horizontal="center" vertical="center"/>
    </xf>
    <xf numFmtId="2" fontId="10" fillId="0" borderId="72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2" fontId="10" fillId="0" borderId="71" xfId="0" applyNumberFormat="1" applyFont="1" applyFill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wrapText="1"/>
    </xf>
    <xf numFmtId="0" fontId="10" fillId="0" borderId="72" xfId="0" applyFont="1" applyFill="1" applyBorder="1" applyAlignment="1">
      <alignment horizontal="center" vertic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" xfId="0" builtinId="0" customBuiltin="1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717540</xdr:colOff>
      <xdr:row>28</xdr:row>
      <xdr:rowOff>54360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94E8B094-2C76-4CBB-8B8C-54F1A636511E}"/>
            </a:ext>
          </a:extLst>
        </xdr:cNvPr>
        <xdr:cNvSpPr/>
      </xdr:nvSpPr>
      <xdr:spPr>
        <a:xfrm>
          <a:off x="0" y="0"/>
          <a:ext cx="4679940" cy="6950460"/>
        </a:xfrm>
        <a:prstGeom prst="rect">
          <a:avLst/>
        </a:prstGeom>
        <a:solidFill>
          <a:srgbClr val="FFFFFF"/>
        </a:solidFill>
        <a:ln w="9360"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workbookViewId="0">
      <selection activeCell="B15" sqref="B15"/>
    </sheetView>
  </sheetViews>
  <sheetFormatPr defaultColWidth="9" defaultRowHeight="13.8"/>
  <cols>
    <col min="1" max="1" width="10.59765625" customWidth="1"/>
    <col min="2" max="2" width="14.59765625" customWidth="1"/>
    <col min="3" max="4" width="15.3984375" customWidth="1"/>
    <col min="5" max="5" width="14.8984375" customWidth="1"/>
    <col min="6" max="6" width="15.8984375" customWidth="1"/>
    <col min="7" max="7" width="15" customWidth="1"/>
    <col min="8" max="8" width="14.69921875" customWidth="1"/>
    <col min="9" max="9" width="10.59765625" customWidth="1"/>
    <col min="10" max="10" width="14.19921875" customWidth="1"/>
    <col min="11" max="12" width="14.59765625" customWidth="1"/>
    <col min="13" max="13" width="15" customWidth="1"/>
    <col min="14" max="14" width="15.8984375" customWidth="1"/>
    <col min="15" max="15" width="14.09765625" customWidth="1"/>
    <col min="16" max="16" width="14.59765625" customWidth="1"/>
    <col min="17" max="17" width="10.59765625" customWidth="1"/>
    <col min="18" max="18" width="15.09765625" customWidth="1"/>
    <col min="19" max="19" width="9" customWidth="1"/>
  </cols>
  <sheetData>
    <row r="1" spans="1:10" ht="60" customHeight="1">
      <c r="A1" s="108" t="s">
        <v>0</v>
      </c>
      <c r="B1" s="151" t="s">
        <v>1</v>
      </c>
      <c r="C1" s="109" t="s">
        <v>2</v>
      </c>
      <c r="D1" s="109" t="s">
        <v>3</v>
      </c>
      <c r="E1" s="110" t="s">
        <v>4</v>
      </c>
      <c r="F1" s="109" t="s">
        <v>5</v>
      </c>
      <c r="G1" s="109" t="s">
        <v>6</v>
      </c>
      <c r="H1" s="110" t="s">
        <v>4</v>
      </c>
      <c r="I1" s="111" t="s">
        <v>7</v>
      </c>
      <c r="J1" s="151" t="s">
        <v>347</v>
      </c>
    </row>
    <row r="2" spans="1:10" ht="15">
      <c r="A2" s="141" t="s">
        <v>8</v>
      </c>
      <c r="B2" s="161">
        <v>0.69</v>
      </c>
      <c r="C2" s="142">
        <v>5.0287039798876396</v>
      </c>
      <c r="D2" s="143">
        <v>0.63013698630137005</v>
      </c>
      <c r="E2" s="1">
        <v>5.7708301689257002</v>
      </c>
      <c r="F2" s="144">
        <v>0.68493150684931503</v>
      </c>
      <c r="G2" s="128">
        <v>6.5773214066717802</v>
      </c>
      <c r="H2" s="2">
        <v>4.6726617197444096</v>
      </c>
      <c r="I2" s="129" t="s">
        <v>9</v>
      </c>
      <c r="J2" s="114" t="s">
        <v>10</v>
      </c>
    </row>
    <row r="3" spans="1:10" ht="15">
      <c r="A3" s="141" t="s">
        <v>11</v>
      </c>
      <c r="B3" s="161">
        <v>1.24</v>
      </c>
      <c r="C3" s="128">
        <v>8.3310700938255593</v>
      </c>
      <c r="D3" s="126">
        <v>0.42857142857142899</v>
      </c>
      <c r="E3" s="2">
        <v>5.2457289498489397</v>
      </c>
      <c r="F3" s="127">
        <v>0.57142857142857095</v>
      </c>
      <c r="G3" s="128">
        <v>19.679080551853701</v>
      </c>
      <c r="H3" s="2">
        <v>16.685506322536199</v>
      </c>
      <c r="I3" s="129" t="s">
        <v>12</v>
      </c>
      <c r="J3" s="114" t="s">
        <v>10</v>
      </c>
    </row>
    <row r="4" spans="1:10" ht="15">
      <c r="A4" s="141" t="s">
        <v>13</v>
      </c>
      <c r="B4" s="161">
        <v>0.75</v>
      </c>
      <c r="C4" s="125">
        <v>17.62</v>
      </c>
      <c r="D4" s="126">
        <v>6.9800000000000001E-2</v>
      </c>
      <c r="E4" s="2">
        <v>12.31</v>
      </c>
      <c r="F4" s="127">
        <v>0.41899999999999998</v>
      </c>
      <c r="G4" s="128">
        <v>17.78</v>
      </c>
      <c r="H4" s="2">
        <v>12.31</v>
      </c>
      <c r="I4" s="129" t="s">
        <v>14</v>
      </c>
      <c r="J4" s="114" t="s">
        <v>10</v>
      </c>
    </row>
    <row r="5" spans="1:10" ht="15">
      <c r="A5" s="141" t="s">
        <v>15</v>
      </c>
      <c r="B5" s="161">
        <v>1.05</v>
      </c>
      <c r="C5" s="125">
        <v>14.8506611744053</v>
      </c>
      <c r="D5" s="126">
        <v>0.41025641025641002</v>
      </c>
      <c r="E5" s="2">
        <v>13.6748190651359</v>
      </c>
      <c r="F5" s="127">
        <v>0.41025641025641002</v>
      </c>
      <c r="G5" s="128">
        <v>14.8506611744053</v>
      </c>
      <c r="H5" s="2">
        <v>13.6748190651359</v>
      </c>
      <c r="I5" s="129" t="s">
        <v>14</v>
      </c>
      <c r="J5" s="114" t="s">
        <v>10</v>
      </c>
    </row>
    <row r="6" spans="1:10" ht="15">
      <c r="A6" s="141" t="s">
        <v>16</v>
      </c>
      <c r="B6" s="161">
        <v>0.51</v>
      </c>
      <c r="C6" s="125" t="s">
        <v>17</v>
      </c>
      <c r="D6" s="126" t="s">
        <v>17</v>
      </c>
      <c r="E6" s="2" t="s">
        <v>17</v>
      </c>
      <c r="F6" s="127" t="s">
        <v>17</v>
      </c>
      <c r="G6" s="128" t="s">
        <v>17</v>
      </c>
      <c r="H6" s="2" t="s">
        <v>17</v>
      </c>
      <c r="I6" s="129" t="s">
        <v>17</v>
      </c>
      <c r="J6" s="152" t="s">
        <v>17</v>
      </c>
    </row>
    <row r="7" spans="1:10" ht="15">
      <c r="A7" s="141" t="s">
        <v>18</v>
      </c>
      <c r="B7" s="161">
        <v>0.6</v>
      </c>
      <c r="C7" s="125">
        <v>7.9379999999999997</v>
      </c>
      <c r="D7" s="126">
        <v>0.436</v>
      </c>
      <c r="E7" s="2">
        <v>6.78</v>
      </c>
      <c r="F7" s="127">
        <v>0.436</v>
      </c>
      <c r="G7" s="128">
        <v>7.9379999999999997</v>
      </c>
      <c r="H7" s="2">
        <v>6.78</v>
      </c>
      <c r="I7" s="129" t="s">
        <v>12</v>
      </c>
      <c r="J7" s="114" t="s">
        <v>10</v>
      </c>
    </row>
    <row r="8" spans="1:10" ht="15">
      <c r="A8" s="141" t="s">
        <v>19</v>
      </c>
      <c r="B8" s="161">
        <v>1.02</v>
      </c>
      <c r="C8" s="125">
        <v>5.304870494717</v>
      </c>
      <c r="D8" s="127">
        <v>0.22222222222222199</v>
      </c>
      <c r="E8" s="3">
        <v>6.0762822429981602</v>
      </c>
      <c r="F8" s="127">
        <v>0.22222222222222199</v>
      </c>
      <c r="G8" s="125">
        <v>5.304870494717</v>
      </c>
      <c r="H8" s="3">
        <v>6.0762822429981602</v>
      </c>
      <c r="I8" s="164" t="s">
        <v>12</v>
      </c>
      <c r="J8" s="114" t="s">
        <v>10</v>
      </c>
    </row>
    <row r="9" spans="1:10" ht="15">
      <c r="A9" s="141" t="s">
        <v>20</v>
      </c>
      <c r="B9" s="161">
        <v>0.31</v>
      </c>
      <c r="C9" s="125">
        <v>9.02796796695708</v>
      </c>
      <c r="D9" s="126">
        <v>0.125</v>
      </c>
      <c r="E9" s="2">
        <v>12.505363884498999</v>
      </c>
      <c r="F9" s="127">
        <v>0.375</v>
      </c>
      <c r="G9" s="128">
        <v>18.7661910082101</v>
      </c>
      <c r="H9" s="2">
        <v>13.603216018444</v>
      </c>
      <c r="I9" s="129" t="s">
        <v>12</v>
      </c>
      <c r="J9" s="114" t="s">
        <v>10</v>
      </c>
    </row>
    <row r="10" spans="1:10" ht="15">
      <c r="A10" s="141" t="s">
        <v>21</v>
      </c>
      <c r="B10" s="161">
        <v>1.07</v>
      </c>
      <c r="C10" s="125">
        <v>7.9359311595466497</v>
      </c>
      <c r="D10" s="127">
        <v>0.7</v>
      </c>
      <c r="E10" s="3">
        <v>9.6028484909561396</v>
      </c>
      <c r="F10" s="127">
        <v>0.7</v>
      </c>
      <c r="G10" s="125">
        <v>7.9359311595466497</v>
      </c>
      <c r="H10" s="3">
        <v>9.6028484909561396</v>
      </c>
      <c r="I10" s="157" t="s">
        <v>9</v>
      </c>
      <c r="J10" s="114" t="s">
        <v>10</v>
      </c>
    </row>
    <row r="11" spans="1:10" ht="15">
      <c r="A11" s="141" t="s">
        <v>22</v>
      </c>
      <c r="B11" s="161">
        <v>1.21</v>
      </c>
      <c r="C11" s="125">
        <v>7.54384305374293</v>
      </c>
      <c r="D11" s="126">
        <v>0.34375</v>
      </c>
      <c r="E11" s="2">
        <v>8.2345575226225804</v>
      </c>
      <c r="F11" s="127">
        <v>0.34375</v>
      </c>
      <c r="G11" s="128">
        <v>8.4482475877269607</v>
      </c>
      <c r="H11" s="2">
        <v>8.92004425943413</v>
      </c>
      <c r="I11" s="129" t="s">
        <v>12</v>
      </c>
      <c r="J11" s="114" t="s">
        <v>10</v>
      </c>
    </row>
    <row r="12" spans="1:10" ht="15">
      <c r="A12" s="141" t="s">
        <v>23</v>
      </c>
      <c r="B12" s="161">
        <v>0.8</v>
      </c>
      <c r="C12" s="122">
        <v>22.201284649391798</v>
      </c>
      <c r="D12" s="123">
        <v>0</v>
      </c>
      <c r="E12" s="4">
        <v>28.331076354578801</v>
      </c>
      <c r="F12" s="123">
        <v>3.2258064516128997E-2</v>
      </c>
      <c r="G12" s="99">
        <v>23.588312579365901</v>
      </c>
      <c r="H12" s="5">
        <v>16.812368070215999</v>
      </c>
      <c r="I12" s="124" t="s">
        <v>14</v>
      </c>
      <c r="J12" s="114" t="s">
        <v>10</v>
      </c>
    </row>
    <row r="13" spans="1:10" ht="15">
      <c r="A13" s="141" t="s">
        <v>24</v>
      </c>
      <c r="B13" s="161">
        <v>1.33</v>
      </c>
      <c r="C13" s="122">
        <v>19.840564932673601</v>
      </c>
      <c r="D13" s="123">
        <v>0</v>
      </c>
      <c r="E13" s="4">
        <v>21.4912463903031</v>
      </c>
      <c r="F13" s="123">
        <v>0.27272727272727298</v>
      </c>
      <c r="G13" s="122">
        <v>21.723986114574799</v>
      </c>
      <c r="H13" s="4">
        <v>23.0104587235484</v>
      </c>
      <c r="I13" s="156" t="s">
        <v>14</v>
      </c>
      <c r="J13" s="114" t="s">
        <v>10</v>
      </c>
    </row>
    <row r="14" spans="1:10" ht="15">
      <c r="A14" s="141" t="s">
        <v>25</v>
      </c>
      <c r="B14" s="161">
        <v>1.1299999999999999</v>
      </c>
      <c r="C14" s="122">
        <v>18.367754670839901</v>
      </c>
      <c r="D14" s="113">
        <v>0.24444444444444399</v>
      </c>
      <c r="E14" s="5">
        <v>14.908102374030999</v>
      </c>
      <c r="F14" s="123">
        <v>0.24444444444444399</v>
      </c>
      <c r="G14" s="99">
        <v>18.367754670839901</v>
      </c>
      <c r="H14" s="5">
        <v>14.908102374030999</v>
      </c>
      <c r="I14" s="124" t="s">
        <v>14</v>
      </c>
      <c r="J14" s="114" t="s">
        <v>10</v>
      </c>
    </row>
    <row r="15" spans="1:10" ht="15">
      <c r="A15" s="141" t="s">
        <v>26</v>
      </c>
      <c r="B15" s="161">
        <v>0.39</v>
      </c>
      <c r="C15" s="125" t="s">
        <v>17</v>
      </c>
      <c r="D15" s="126" t="s">
        <v>17</v>
      </c>
      <c r="E15" s="2" t="s">
        <v>17</v>
      </c>
      <c r="F15" s="127" t="s">
        <v>17</v>
      </c>
      <c r="G15" s="128" t="s">
        <v>17</v>
      </c>
      <c r="H15" s="2" t="s">
        <v>17</v>
      </c>
      <c r="I15" s="129" t="s">
        <v>17</v>
      </c>
      <c r="J15" s="152" t="s">
        <v>17</v>
      </c>
    </row>
    <row r="16" spans="1:10" ht="15">
      <c r="A16" s="141" t="s">
        <v>27</v>
      </c>
      <c r="B16" s="161">
        <v>0.73</v>
      </c>
      <c r="C16" s="125">
        <v>20.5029373615805</v>
      </c>
      <c r="D16" s="126">
        <v>2.6315789473684199E-2</v>
      </c>
      <c r="E16" s="2">
        <v>20.979131505894902</v>
      </c>
      <c r="F16" s="127">
        <v>2.6315789473684199E-2</v>
      </c>
      <c r="G16" s="128">
        <v>33.584043465541697</v>
      </c>
      <c r="H16" s="2">
        <v>25.929307609868602</v>
      </c>
      <c r="I16" s="129" t="s">
        <v>14</v>
      </c>
      <c r="J16" s="152" t="s">
        <v>10</v>
      </c>
    </row>
    <row r="17" spans="1:10" ht="15">
      <c r="A17" s="141" t="s">
        <v>28</v>
      </c>
      <c r="B17" s="161">
        <v>0.48</v>
      </c>
      <c r="C17" s="125">
        <v>11.690435696899099</v>
      </c>
      <c r="D17" s="126">
        <v>0.238095238095238</v>
      </c>
      <c r="E17" s="2">
        <v>12.180427032361001</v>
      </c>
      <c r="F17" s="127">
        <v>0.238095238095238</v>
      </c>
      <c r="G17" s="128">
        <v>11.690435696899099</v>
      </c>
      <c r="H17" s="2">
        <v>12.180427032361001</v>
      </c>
      <c r="I17" s="129" t="s">
        <v>14</v>
      </c>
      <c r="J17" s="152" t="s">
        <v>10</v>
      </c>
    </row>
    <row r="18" spans="1:10" ht="15">
      <c r="A18" s="141" t="s">
        <v>29</v>
      </c>
      <c r="B18" s="161">
        <v>0.5</v>
      </c>
      <c r="C18" s="125">
        <v>21.702664951211901</v>
      </c>
      <c r="D18" s="126">
        <v>0.16666666666666699</v>
      </c>
      <c r="E18" s="2">
        <v>16.187030603699</v>
      </c>
      <c r="F18" s="127">
        <v>0.33333333333333298</v>
      </c>
      <c r="G18" s="125">
        <v>27.917513323139101</v>
      </c>
      <c r="H18" s="3">
        <v>16.629906880254602</v>
      </c>
      <c r="I18" s="129" t="s">
        <v>14</v>
      </c>
      <c r="J18" s="152" t="s">
        <v>10</v>
      </c>
    </row>
    <row r="19" spans="1:10" ht="15">
      <c r="A19" s="141" t="s">
        <v>30</v>
      </c>
      <c r="B19" s="161">
        <v>0.81</v>
      </c>
      <c r="C19" s="125">
        <v>14.089609939729501</v>
      </c>
      <c r="D19" s="127">
        <v>0.116666666666667</v>
      </c>
      <c r="E19" s="3">
        <v>16.305055916239301</v>
      </c>
      <c r="F19" s="127">
        <v>0.18333333333333299</v>
      </c>
      <c r="G19" s="125">
        <v>14.9452530102373</v>
      </c>
      <c r="H19" s="3">
        <v>17.534901712923102</v>
      </c>
      <c r="I19" s="157" t="s">
        <v>14</v>
      </c>
      <c r="J19" s="152" t="s">
        <v>10</v>
      </c>
    </row>
    <row r="20" spans="1:10" ht="15">
      <c r="A20" s="141" t="s">
        <v>31</v>
      </c>
      <c r="B20" s="162">
        <v>1.08</v>
      </c>
      <c r="C20" s="125">
        <v>14.2027188271997</v>
      </c>
      <c r="D20" s="126">
        <v>0.35135135135135098</v>
      </c>
      <c r="E20" s="2">
        <v>17.9751898043056</v>
      </c>
      <c r="F20" s="127">
        <v>0.35135135135135098</v>
      </c>
      <c r="G20" s="128">
        <v>14.2027188271997</v>
      </c>
      <c r="H20" s="2">
        <v>17.9751898043056</v>
      </c>
      <c r="I20" s="129" t="s">
        <v>14</v>
      </c>
      <c r="J20" s="152" t="s">
        <v>10</v>
      </c>
    </row>
    <row r="21" spans="1:10" ht="15">
      <c r="A21" s="141" t="s">
        <v>32</v>
      </c>
      <c r="B21" s="162">
        <v>0.61</v>
      </c>
      <c r="C21" s="125">
        <v>14.4252124774771</v>
      </c>
      <c r="D21" s="126">
        <v>0</v>
      </c>
      <c r="E21" s="2">
        <v>15.4449673637328</v>
      </c>
      <c r="F21" s="127">
        <v>0.5</v>
      </c>
      <c r="G21" s="128">
        <v>23.614278872358302</v>
      </c>
      <c r="H21" s="2">
        <v>22.909581289577002</v>
      </c>
      <c r="I21" s="129" t="s">
        <v>14</v>
      </c>
      <c r="J21" s="152" t="s">
        <v>10</v>
      </c>
    </row>
    <row r="22" spans="1:10" ht="15">
      <c r="A22" s="141" t="s">
        <v>33</v>
      </c>
      <c r="B22" s="162">
        <v>0.49</v>
      </c>
      <c r="C22" s="125">
        <v>18.409225139972801</v>
      </c>
      <c r="D22" s="126">
        <v>0.10309278350515499</v>
      </c>
      <c r="E22" s="2">
        <v>21.519922195776399</v>
      </c>
      <c r="F22" s="127">
        <v>0.28865979381443302</v>
      </c>
      <c r="G22" s="128">
        <v>21.181357279287901</v>
      </c>
      <c r="H22" s="2">
        <v>20.303793538571099</v>
      </c>
      <c r="I22" s="129" t="s">
        <v>14</v>
      </c>
      <c r="J22" s="152" t="s">
        <v>10</v>
      </c>
    </row>
    <row r="23" spans="1:10" ht="15">
      <c r="A23" s="141" t="s">
        <v>34</v>
      </c>
      <c r="B23" s="162">
        <v>0.78</v>
      </c>
      <c r="C23" s="125" t="s">
        <v>17</v>
      </c>
      <c r="D23" s="126" t="s">
        <v>17</v>
      </c>
      <c r="E23" s="2" t="s">
        <v>17</v>
      </c>
      <c r="F23" s="127" t="s">
        <v>17</v>
      </c>
      <c r="G23" s="128" t="s">
        <v>17</v>
      </c>
      <c r="H23" s="2" t="s">
        <v>17</v>
      </c>
      <c r="I23" s="129" t="s">
        <v>17</v>
      </c>
      <c r="J23" s="152" t="s">
        <v>17</v>
      </c>
    </row>
    <row r="24" spans="1:10" ht="15">
      <c r="A24" s="141" t="s">
        <v>35</v>
      </c>
      <c r="B24" s="162">
        <v>0.5</v>
      </c>
      <c r="C24" s="122">
        <v>16.385141814890801</v>
      </c>
      <c r="D24" s="123">
        <v>0.487179487179487</v>
      </c>
      <c r="E24" s="4">
        <v>15.7713971978848</v>
      </c>
      <c r="F24" s="123">
        <v>0.487179487179487</v>
      </c>
      <c r="G24" s="122">
        <v>16.385141814890801</v>
      </c>
      <c r="H24" s="4">
        <v>15.7713971978848</v>
      </c>
      <c r="I24" s="156" t="s">
        <v>14</v>
      </c>
      <c r="J24" s="114" t="s">
        <v>10</v>
      </c>
    </row>
    <row r="25" spans="1:10" ht="15">
      <c r="A25" s="141" t="s">
        <v>36</v>
      </c>
      <c r="B25" s="162">
        <v>0.45</v>
      </c>
      <c r="C25" s="122">
        <v>17.476717308292901</v>
      </c>
      <c r="D25" s="113">
        <v>0.3</v>
      </c>
      <c r="E25" s="5">
        <v>12.585441811208399</v>
      </c>
      <c r="F25" s="123">
        <v>0.34</v>
      </c>
      <c r="G25" s="99">
        <v>25.199493142579399</v>
      </c>
      <c r="H25" s="5">
        <v>19.462782375673299</v>
      </c>
      <c r="I25" s="124" t="s">
        <v>14</v>
      </c>
      <c r="J25" s="114" t="s">
        <v>10</v>
      </c>
    </row>
    <row r="26" spans="1:10" ht="15">
      <c r="A26" s="141" t="s">
        <v>37</v>
      </c>
      <c r="B26" s="162">
        <v>1.3</v>
      </c>
      <c r="C26" s="122">
        <v>8.5594151243080407</v>
      </c>
      <c r="D26" s="123">
        <v>0.63461538461538503</v>
      </c>
      <c r="E26" s="4">
        <v>5.9591536736534199</v>
      </c>
      <c r="F26" s="123">
        <v>0.63461538461538503</v>
      </c>
      <c r="G26" s="122">
        <v>8.5594151243080407</v>
      </c>
      <c r="H26" s="4">
        <v>5.9591536736534199</v>
      </c>
      <c r="I26" s="156" t="s">
        <v>9</v>
      </c>
      <c r="J26" s="114" t="s">
        <v>10</v>
      </c>
    </row>
    <row r="27" spans="1:10" ht="15">
      <c r="A27" s="141" t="s">
        <v>38</v>
      </c>
      <c r="B27" s="162">
        <v>0.48</v>
      </c>
      <c r="C27" s="122">
        <v>13.949515216469299</v>
      </c>
      <c r="D27" s="123">
        <v>0.52631578947368396</v>
      </c>
      <c r="E27" s="4">
        <v>9.4849734342563305</v>
      </c>
      <c r="F27" s="123">
        <v>0.52631578947368396</v>
      </c>
      <c r="G27" s="122">
        <v>13.949515216469299</v>
      </c>
      <c r="H27" s="4">
        <v>9.4849734342563305</v>
      </c>
      <c r="I27" s="156" t="s">
        <v>14</v>
      </c>
      <c r="J27" s="114" t="s">
        <v>10</v>
      </c>
    </row>
    <row r="28" spans="1:10" ht="15">
      <c r="A28" s="141" t="s">
        <v>39</v>
      </c>
      <c r="B28" s="162">
        <v>0.53</v>
      </c>
      <c r="C28" s="122">
        <v>16.533921755678801</v>
      </c>
      <c r="D28" s="113">
        <v>0</v>
      </c>
      <c r="E28" s="5">
        <v>21.270420825971499</v>
      </c>
      <c r="F28" s="123">
        <v>0</v>
      </c>
      <c r="G28" s="122">
        <v>31.876340299074101</v>
      </c>
      <c r="H28" s="4">
        <v>31.306266169312199</v>
      </c>
      <c r="I28" s="156" t="s">
        <v>14</v>
      </c>
      <c r="J28" s="114" t="s">
        <v>10</v>
      </c>
    </row>
    <row r="29" spans="1:10" ht="15">
      <c r="A29" s="141" t="s">
        <v>40</v>
      </c>
      <c r="B29" s="162">
        <v>0.72</v>
      </c>
      <c r="C29" s="122">
        <v>4.2237083620428404</v>
      </c>
      <c r="D29" s="113">
        <v>0.46666666666666701</v>
      </c>
      <c r="E29" s="5">
        <v>5.32982329934904</v>
      </c>
      <c r="F29" s="123">
        <v>0.56666666666666698</v>
      </c>
      <c r="G29" s="99">
        <v>8.1991578694945009</v>
      </c>
      <c r="H29" s="5">
        <v>9.7924791430674993</v>
      </c>
      <c r="I29" s="124" t="s">
        <v>9</v>
      </c>
      <c r="J29" s="114" t="s">
        <v>10</v>
      </c>
    </row>
    <row r="30" spans="1:10" ht="15">
      <c r="A30" s="141" t="s">
        <v>41</v>
      </c>
      <c r="B30" s="162">
        <v>0.24</v>
      </c>
      <c r="C30" s="122">
        <v>6.3097293431088799</v>
      </c>
      <c r="D30" s="113">
        <v>0.453125</v>
      </c>
      <c r="E30" s="5">
        <v>6.11096599893148</v>
      </c>
      <c r="F30" s="123">
        <v>0.453125</v>
      </c>
      <c r="G30" s="99">
        <v>6.3097293431088799</v>
      </c>
      <c r="H30" s="5">
        <v>6.11096599893148</v>
      </c>
      <c r="I30" s="124" t="s">
        <v>12</v>
      </c>
      <c r="J30" s="114" t="s">
        <v>10</v>
      </c>
    </row>
    <row r="31" spans="1:10" ht="15">
      <c r="A31" s="141" t="s">
        <v>42</v>
      </c>
      <c r="B31" s="162">
        <v>0.35</v>
      </c>
      <c r="C31" s="125">
        <v>17.424789167674898</v>
      </c>
      <c r="D31" s="126">
        <v>0.30645161290322598</v>
      </c>
      <c r="E31" s="2">
        <v>19.999797368791199</v>
      </c>
      <c r="F31" s="127">
        <v>0.37096774193548399</v>
      </c>
      <c r="G31" s="128">
        <v>20.608634611776399</v>
      </c>
      <c r="H31" s="2">
        <v>16.890102567512201</v>
      </c>
      <c r="I31" s="129" t="s">
        <v>14</v>
      </c>
      <c r="J31" s="114" t="s">
        <v>10</v>
      </c>
    </row>
    <row r="32" spans="1:10" ht="15">
      <c r="A32" s="141" t="s">
        <v>43</v>
      </c>
      <c r="B32" s="162">
        <v>1.31</v>
      </c>
      <c r="C32" s="125">
        <v>15.9303061254121</v>
      </c>
      <c r="D32" s="126">
        <v>0.21052631578947401</v>
      </c>
      <c r="E32" s="2">
        <v>13.025603542863101</v>
      </c>
      <c r="F32" s="127">
        <v>0.5</v>
      </c>
      <c r="G32" s="128">
        <v>17.303604303313001</v>
      </c>
      <c r="H32" s="2">
        <v>13.839936537644</v>
      </c>
      <c r="I32" s="129" t="s">
        <v>14</v>
      </c>
      <c r="J32" s="114" t="s">
        <v>10</v>
      </c>
    </row>
    <row r="33" spans="1:10" ht="15">
      <c r="A33" s="141" t="s">
        <v>44</v>
      </c>
      <c r="B33" s="162">
        <v>0.17</v>
      </c>
      <c r="C33" s="125">
        <v>8.2403409582215392</v>
      </c>
      <c r="D33" s="126">
        <v>0.45161290322580599</v>
      </c>
      <c r="E33" s="2">
        <v>9.6346408252526992</v>
      </c>
      <c r="F33" s="127">
        <v>0.45161290322580599</v>
      </c>
      <c r="G33" s="128">
        <v>8.2403409582215392</v>
      </c>
      <c r="H33" s="2">
        <v>9.6346408252526992</v>
      </c>
      <c r="I33" s="129" t="s">
        <v>12</v>
      </c>
      <c r="J33" s="114" t="s">
        <v>10</v>
      </c>
    </row>
    <row r="34" spans="1:10" ht="15">
      <c r="A34" s="141" t="s">
        <v>45</v>
      </c>
      <c r="B34" s="162">
        <v>0.47</v>
      </c>
      <c r="C34" s="125">
        <v>14.03</v>
      </c>
      <c r="D34" s="126">
        <v>0</v>
      </c>
      <c r="E34" s="2">
        <v>21.22</v>
      </c>
      <c r="F34" s="127">
        <v>0</v>
      </c>
      <c r="G34" s="128">
        <v>14.03</v>
      </c>
      <c r="H34" s="2">
        <v>21.22</v>
      </c>
      <c r="I34" s="129" t="s">
        <v>14</v>
      </c>
      <c r="J34" s="114" t="s">
        <v>10</v>
      </c>
    </row>
    <row r="35" spans="1:10" ht="15">
      <c r="A35" s="141" t="s">
        <v>46</v>
      </c>
      <c r="B35" s="162">
        <v>0.54</v>
      </c>
      <c r="C35" s="125">
        <v>7.7660195985812797</v>
      </c>
      <c r="D35" s="126">
        <v>0.61111111111111105</v>
      </c>
      <c r="E35" s="2">
        <v>7.2826628042911299</v>
      </c>
      <c r="F35" s="127">
        <v>0.61111111111111105</v>
      </c>
      <c r="G35" s="128">
        <v>7.7660195985812797</v>
      </c>
      <c r="H35" s="2">
        <v>7.2826628042911299</v>
      </c>
      <c r="I35" s="129" t="s">
        <v>9</v>
      </c>
      <c r="J35" s="114" t="s">
        <v>10</v>
      </c>
    </row>
    <row r="36" spans="1:10" ht="15">
      <c r="A36" s="141" t="s">
        <v>47</v>
      </c>
      <c r="B36" s="162">
        <v>0.75</v>
      </c>
      <c r="C36" s="145">
        <v>9.2799999999999994</v>
      </c>
      <c r="D36" s="126">
        <v>0.58799999999999997</v>
      </c>
      <c r="E36" s="145">
        <v>7.63</v>
      </c>
      <c r="F36" s="127">
        <v>0.58799999999999997</v>
      </c>
      <c r="G36" s="128">
        <v>9.2799999999999994</v>
      </c>
      <c r="H36" s="2">
        <v>7.63</v>
      </c>
      <c r="I36" s="129" t="s">
        <v>9</v>
      </c>
      <c r="J36" s="114" t="s">
        <v>10</v>
      </c>
    </row>
    <row r="37" spans="1:10" ht="15">
      <c r="A37" s="141" t="s">
        <v>48</v>
      </c>
      <c r="B37" s="162">
        <v>0.87</v>
      </c>
      <c r="C37" s="125">
        <v>4.7260887669050504</v>
      </c>
      <c r="D37" s="126">
        <v>0.4</v>
      </c>
      <c r="E37" s="2">
        <v>6.3956489618428902</v>
      </c>
      <c r="F37" s="127">
        <v>0.6</v>
      </c>
      <c r="G37" s="128">
        <v>6.3432279819827002</v>
      </c>
      <c r="H37" s="2">
        <v>10.8565634830922</v>
      </c>
      <c r="I37" s="129" t="s">
        <v>9</v>
      </c>
      <c r="J37" s="114" t="s">
        <v>10</v>
      </c>
    </row>
    <row r="38" spans="1:10" ht="15">
      <c r="A38" s="141" t="s">
        <v>49</v>
      </c>
      <c r="B38" s="162">
        <v>0.86</v>
      </c>
      <c r="C38" s="125">
        <v>2.4276182499071499</v>
      </c>
      <c r="D38" s="126">
        <v>0.67500000000000004</v>
      </c>
      <c r="E38" s="2">
        <v>4.0368993424996198</v>
      </c>
      <c r="F38" s="127">
        <v>0.82499999999999996</v>
      </c>
      <c r="G38" s="128">
        <v>2.50736652305886</v>
      </c>
      <c r="H38" s="2">
        <v>4.1599518408208302</v>
      </c>
      <c r="I38" s="129" t="s">
        <v>9</v>
      </c>
      <c r="J38" s="114" t="s">
        <v>10</v>
      </c>
    </row>
    <row r="39" spans="1:10" ht="15">
      <c r="A39" s="141" t="s">
        <v>50</v>
      </c>
      <c r="B39" s="162">
        <v>1.1399999999999999</v>
      </c>
      <c r="C39" s="125">
        <v>7.0086481204975604</v>
      </c>
      <c r="D39" s="126">
        <v>0.31</v>
      </c>
      <c r="E39" s="2">
        <v>8.1059231494876105</v>
      </c>
      <c r="F39" s="127">
        <v>0.39</v>
      </c>
      <c r="G39" s="128">
        <v>7.0399808605046097</v>
      </c>
      <c r="H39" s="2">
        <v>7.9697582665109996</v>
      </c>
      <c r="I39" s="129" t="s">
        <v>12</v>
      </c>
      <c r="J39" s="114" t="s">
        <v>10</v>
      </c>
    </row>
    <row r="40" spans="1:10" ht="15">
      <c r="A40" s="141" t="s">
        <v>51</v>
      </c>
      <c r="B40" s="162">
        <v>1.02</v>
      </c>
      <c r="C40" s="125">
        <v>1.49</v>
      </c>
      <c r="D40" s="126">
        <v>0.75</v>
      </c>
      <c r="E40" s="2">
        <v>1.56</v>
      </c>
      <c r="F40" s="127">
        <v>0.75</v>
      </c>
      <c r="G40" s="128">
        <v>1.49</v>
      </c>
      <c r="H40" s="2">
        <v>1.56</v>
      </c>
      <c r="I40" s="129" t="s">
        <v>9</v>
      </c>
      <c r="J40" s="114" t="s">
        <v>10</v>
      </c>
    </row>
    <row r="41" spans="1:10" ht="15">
      <c r="A41" s="141" t="s">
        <v>52</v>
      </c>
      <c r="B41" s="162">
        <v>0.96</v>
      </c>
      <c r="C41" s="125">
        <v>6.1365886088928701</v>
      </c>
      <c r="D41" s="127">
        <v>0.36764705882352899</v>
      </c>
      <c r="E41" s="3">
        <v>7.7776773185371999</v>
      </c>
      <c r="F41" s="127">
        <v>0.38235294117647101</v>
      </c>
      <c r="G41" s="125">
        <v>12.241518749459001</v>
      </c>
      <c r="H41" s="3">
        <v>12.1049901433136</v>
      </c>
      <c r="I41" s="157" t="s">
        <v>12</v>
      </c>
      <c r="J41" s="114" t="s">
        <v>10</v>
      </c>
    </row>
    <row r="42" spans="1:10" ht="15">
      <c r="A42" s="141" t="s">
        <v>53</v>
      </c>
      <c r="B42" s="162">
        <v>0.54</v>
      </c>
      <c r="C42" s="125">
        <v>4.1204116127060901</v>
      </c>
      <c r="D42" s="126">
        <v>0.73913043478260898</v>
      </c>
      <c r="E42" s="2">
        <v>4.5911554738311704</v>
      </c>
      <c r="F42" s="127">
        <v>0.82608695652173902</v>
      </c>
      <c r="G42" s="128">
        <v>7.0046345499365898</v>
      </c>
      <c r="H42" s="2">
        <v>8.2443401935512899</v>
      </c>
      <c r="I42" s="129" t="s">
        <v>9</v>
      </c>
      <c r="J42" s="114" t="s">
        <v>10</v>
      </c>
    </row>
    <row r="43" spans="1:10" ht="15">
      <c r="A43" s="141" t="s">
        <v>54</v>
      </c>
      <c r="B43" s="162">
        <v>0.8</v>
      </c>
      <c r="C43" s="125">
        <v>4.8371782300784796</v>
      </c>
      <c r="D43" s="126">
        <v>0.58695652173913004</v>
      </c>
      <c r="E43" s="2">
        <v>5.3073054821882</v>
      </c>
      <c r="F43" s="127">
        <v>0.63043478260869601</v>
      </c>
      <c r="G43" s="128">
        <v>6.1989337397311397</v>
      </c>
      <c r="H43" s="2">
        <v>7.9347017842819696</v>
      </c>
      <c r="I43" s="129" t="s">
        <v>9</v>
      </c>
      <c r="J43" s="114" t="s">
        <v>10</v>
      </c>
    </row>
    <row r="44" spans="1:10" ht="15">
      <c r="A44" s="141" t="s">
        <v>55</v>
      </c>
      <c r="B44" s="162">
        <v>1.21</v>
      </c>
      <c r="C44" s="125">
        <v>13.9406699597483</v>
      </c>
      <c r="D44" s="126">
        <v>0.15686274509803899</v>
      </c>
      <c r="E44" s="2">
        <v>15.444112781184099</v>
      </c>
      <c r="F44" s="127">
        <v>0.39215686274509798</v>
      </c>
      <c r="G44" s="128">
        <v>14.818491997220001</v>
      </c>
      <c r="H44" s="2">
        <v>14.453665599594901</v>
      </c>
      <c r="I44" s="129" t="s">
        <v>14</v>
      </c>
      <c r="J44" s="114" t="s">
        <v>10</v>
      </c>
    </row>
    <row r="45" spans="1:10" ht="15">
      <c r="A45" s="141" t="s">
        <v>56</v>
      </c>
      <c r="B45" s="162">
        <v>0.93</v>
      </c>
      <c r="C45" s="125">
        <v>2.98</v>
      </c>
      <c r="D45" s="127">
        <v>0.438</v>
      </c>
      <c r="E45" s="3">
        <v>2.99</v>
      </c>
      <c r="F45" s="127">
        <v>0.45300000000000001</v>
      </c>
      <c r="G45" s="125">
        <v>4.09</v>
      </c>
      <c r="H45" s="3">
        <v>3.56</v>
      </c>
      <c r="I45" s="157" t="s">
        <v>9</v>
      </c>
      <c r="J45" s="114" t="s">
        <v>10</v>
      </c>
    </row>
    <row r="46" spans="1:10" ht="15">
      <c r="A46" s="141" t="s">
        <v>57</v>
      </c>
      <c r="B46" s="162">
        <v>0.74</v>
      </c>
      <c r="C46" s="125">
        <v>6.6420522759476599</v>
      </c>
      <c r="D46" s="127">
        <v>0.41237113402061898</v>
      </c>
      <c r="E46" s="3">
        <v>7.5530916717808303</v>
      </c>
      <c r="F46" s="127">
        <v>0.45360824742268002</v>
      </c>
      <c r="G46" s="125">
        <v>8.3877663559300899</v>
      </c>
      <c r="H46" s="3">
        <v>10.6464099666801</v>
      </c>
      <c r="I46" s="157" t="s">
        <v>12</v>
      </c>
      <c r="J46" s="114" t="s">
        <v>10</v>
      </c>
    </row>
    <row r="47" spans="1:10" ht="15">
      <c r="A47" s="141" t="s">
        <v>58</v>
      </c>
      <c r="B47" s="162">
        <v>1.02</v>
      </c>
      <c r="C47" s="125">
        <v>7.6557773819542296</v>
      </c>
      <c r="D47" s="127">
        <v>0.13888888888888901</v>
      </c>
      <c r="E47" s="3">
        <v>8.9576143743440308</v>
      </c>
      <c r="F47" s="127">
        <v>0.27777777777777801</v>
      </c>
      <c r="G47" s="125">
        <v>9.9142898934534909</v>
      </c>
      <c r="H47" s="3">
        <v>12.4261747628689</v>
      </c>
      <c r="I47" s="157" t="s">
        <v>12</v>
      </c>
      <c r="J47" s="114" t="s">
        <v>10</v>
      </c>
    </row>
    <row r="48" spans="1:10" ht="15">
      <c r="A48" s="141" t="s">
        <v>59</v>
      </c>
      <c r="B48" s="162">
        <v>1.21</v>
      </c>
      <c r="C48" s="125">
        <v>7.4958879594363701</v>
      </c>
      <c r="D48" s="127">
        <v>0.48148148148148201</v>
      </c>
      <c r="E48" s="3">
        <v>8.7301037607086993</v>
      </c>
      <c r="F48" s="127">
        <v>0.48148148148148201</v>
      </c>
      <c r="G48" s="125">
        <v>7.4958879594363701</v>
      </c>
      <c r="H48" s="3">
        <v>8.7301037607086993</v>
      </c>
      <c r="I48" s="157" t="s">
        <v>12</v>
      </c>
      <c r="J48" s="114" t="s">
        <v>10</v>
      </c>
    </row>
    <row r="49" spans="1:10" ht="15">
      <c r="A49" s="141" t="s">
        <v>60</v>
      </c>
      <c r="B49" s="162">
        <v>0.98</v>
      </c>
      <c r="C49" s="125">
        <v>8.2903358312964599</v>
      </c>
      <c r="D49" s="126">
        <v>0.71428571428571397</v>
      </c>
      <c r="E49" s="2">
        <v>5.8126270726931999</v>
      </c>
      <c r="F49" s="127">
        <v>0.71428571428571397</v>
      </c>
      <c r="G49" s="128">
        <v>8.2903358312964599</v>
      </c>
      <c r="H49" s="2">
        <v>5.8126270726931999</v>
      </c>
      <c r="I49" s="129" t="s">
        <v>9</v>
      </c>
      <c r="J49" s="114" t="s">
        <v>10</v>
      </c>
    </row>
    <row r="50" spans="1:10" ht="15">
      <c r="A50" s="141" t="s">
        <v>61</v>
      </c>
      <c r="B50" s="162">
        <v>1.39</v>
      </c>
      <c r="C50" s="125">
        <v>20.586288070685001</v>
      </c>
      <c r="D50" s="126">
        <v>0.29787234042553201</v>
      </c>
      <c r="E50" s="2">
        <v>18.213604448298302</v>
      </c>
      <c r="F50" s="127">
        <v>0.29787234042553201</v>
      </c>
      <c r="G50" s="125">
        <v>32.064912783652403</v>
      </c>
      <c r="H50" s="3">
        <v>28.747584732162501</v>
      </c>
      <c r="I50" s="157" t="s">
        <v>14</v>
      </c>
      <c r="J50" s="114" t="s">
        <v>10</v>
      </c>
    </row>
    <row r="51" spans="1:10" ht="15">
      <c r="A51" s="141" t="s">
        <v>62</v>
      </c>
      <c r="B51" s="162">
        <v>1.4</v>
      </c>
      <c r="C51" s="125">
        <v>6.5703553759159803</v>
      </c>
      <c r="D51" s="126">
        <v>0.38541666666666702</v>
      </c>
      <c r="E51" s="2">
        <v>7.24575211476406</v>
      </c>
      <c r="F51" s="127">
        <v>0.38541666666666702</v>
      </c>
      <c r="G51" s="128">
        <v>6.5703553759159803</v>
      </c>
      <c r="H51" s="2">
        <v>7.24575211476406</v>
      </c>
      <c r="I51" s="129" t="s">
        <v>12</v>
      </c>
      <c r="J51" s="114" t="s">
        <v>10</v>
      </c>
    </row>
    <row r="52" spans="1:10" ht="15">
      <c r="A52" s="141" t="s">
        <v>63</v>
      </c>
      <c r="B52" s="162">
        <v>0.44</v>
      </c>
      <c r="C52" s="145">
        <v>2.1800000000000002</v>
      </c>
      <c r="D52" s="126">
        <v>0.78900000000000003</v>
      </c>
      <c r="E52" s="2">
        <v>3.78</v>
      </c>
      <c r="F52" s="127">
        <v>0.80700000000000005</v>
      </c>
      <c r="G52" s="128">
        <v>4.82</v>
      </c>
      <c r="H52" s="2">
        <v>3.22</v>
      </c>
      <c r="I52" s="129" t="s">
        <v>9</v>
      </c>
      <c r="J52" s="114" t="s">
        <v>10</v>
      </c>
    </row>
    <row r="53" spans="1:10" ht="15">
      <c r="A53" s="141" t="s">
        <v>64</v>
      </c>
      <c r="B53" s="162">
        <v>0.49</v>
      </c>
      <c r="C53" s="125">
        <v>1.4</v>
      </c>
      <c r="D53" s="126">
        <v>0.44</v>
      </c>
      <c r="E53" s="2">
        <v>3.16</v>
      </c>
      <c r="F53" s="127">
        <v>0.50600000000000001</v>
      </c>
      <c r="G53" s="128">
        <v>1.45</v>
      </c>
      <c r="H53" s="2">
        <v>3.04</v>
      </c>
      <c r="I53" s="129" t="s">
        <v>9</v>
      </c>
      <c r="J53" s="114" t="s">
        <v>10</v>
      </c>
    </row>
    <row r="54" spans="1:10" ht="15">
      <c r="A54" s="141" t="s">
        <v>65</v>
      </c>
      <c r="B54" s="162">
        <v>1.27</v>
      </c>
      <c r="C54" s="125">
        <v>14.6703531136628</v>
      </c>
      <c r="D54" s="126">
        <v>0.4</v>
      </c>
      <c r="E54" s="2">
        <v>15.470270118000601</v>
      </c>
      <c r="F54" s="127">
        <v>0.4</v>
      </c>
      <c r="G54" s="125">
        <v>14.6703531136628</v>
      </c>
      <c r="H54" s="2">
        <v>15.470270118000601</v>
      </c>
      <c r="I54" s="129" t="s">
        <v>14</v>
      </c>
      <c r="J54" s="114" t="s">
        <v>10</v>
      </c>
    </row>
    <row r="55" spans="1:10" ht="15">
      <c r="A55" s="141" t="s">
        <v>66</v>
      </c>
      <c r="B55" s="162">
        <v>0.61</v>
      </c>
      <c r="C55" s="125">
        <v>5.99</v>
      </c>
      <c r="D55" s="126">
        <v>0.46</v>
      </c>
      <c r="E55" s="2">
        <v>4.92</v>
      </c>
      <c r="F55" s="127">
        <v>0.46</v>
      </c>
      <c r="G55" s="128">
        <v>5.99</v>
      </c>
      <c r="H55" s="2">
        <v>4.92</v>
      </c>
      <c r="I55" s="129" t="s">
        <v>12</v>
      </c>
      <c r="J55" s="114" t="s">
        <v>10</v>
      </c>
    </row>
    <row r="56" spans="1:10" ht="15">
      <c r="A56" s="141" t="s">
        <v>67</v>
      </c>
      <c r="B56" s="162">
        <v>1</v>
      </c>
      <c r="C56" s="125">
        <v>3.5127440428577801</v>
      </c>
      <c r="D56" s="126">
        <v>1</v>
      </c>
      <c r="E56" s="2">
        <v>4.8421620733530402</v>
      </c>
      <c r="F56" s="127">
        <v>1</v>
      </c>
      <c r="G56" s="128">
        <v>3.5127440428577801</v>
      </c>
      <c r="H56" s="2">
        <v>4.8421620733530402</v>
      </c>
      <c r="I56" s="129" t="s">
        <v>9</v>
      </c>
      <c r="J56" s="114" t="s">
        <v>10</v>
      </c>
    </row>
    <row r="57" spans="1:10" ht="15">
      <c r="A57" s="141" t="s">
        <v>68</v>
      </c>
      <c r="B57" s="162">
        <v>1.21</v>
      </c>
      <c r="C57" s="125">
        <v>22.1057680417791</v>
      </c>
      <c r="D57" s="126">
        <v>0</v>
      </c>
      <c r="E57" s="2">
        <v>18.8380051605576</v>
      </c>
      <c r="F57" s="127">
        <v>0.33333333333333298</v>
      </c>
      <c r="G57" s="128">
        <v>24.105270206638199</v>
      </c>
      <c r="H57" s="2">
        <v>13.898425067718399</v>
      </c>
      <c r="I57" s="129" t="s">
        <v>14</v>
      </c>
      <c r="J57" s="114" t="s">
        <v>10</v>
      </c>
    </row>
    <row r="58" spans="1:10" ht="15">
      <c r="A58" s="141" t="s">
        <v>69</v>
      </c>
      <c r="B58" s="162">
        <v>0.7</v>
      </c>
      <c r="C58" s="125">
        <v>10.713119019270801</v>
      </c>
      <c r="D58" s="126">
        <v>0.38461538461538503</v>
      </c>
      <c r="E58" s="2">
        <v>11.9966656344412</v>
      </c>
      <c r="F58" s="127">
        <v>0.38461538461538503</v>
      </c>
      <c r="G58" s="128">
        <v>10.713119019270801</v>
      </c>
      <c r="H58" s="2">
        <v>11.9966656344412</v>
      </c>
      <c r="I58" s="129" t="s">
        <v>14</v>
      </c>
      <c r="J58" s="114" t="s">
        <v>10</v>
      </c>
    </row>
    <row r="59" spans="1:10" ht="15">
      <c r="A59" s="141" t="s">
        <v>70</v>
      </c>
      <c r="B59" s="162">
        <v>0.44</v>
      </c>
      <c r="C59" s="125">
        <v>2</v>
      </c>
      <c r="D59" s="126">
        <v>0.69399999999999995</v>
      </c>
      <c r="E59" s="2">
        <v>1.48</v>
      </c>
      <c r="F59" s="127">
        <v>0.71399999999999997</v>
      </c>
      <c r="G59" s="128">
        <v>2.34</v>
      </c>
      <c r="H59" s="2">
        <v>1.48</v>
      </c>
      <c r="I59" s="129" t="s">
        <v>9</v>
      </c>
      <c r="J59" s="114" t="s">
        <v>10</v>
      </c>
    </row>
    <row r="60" spans="1:10" ht="15">
      <c r="A60" s="141" t="s">
        <v>71</v>
      </c>
      <c r="B60" s="162">
        <v>0.45</v>
      </c>
      <c r="C60" s="125">
        <v>4.0594962172745497</v>
      </c>
      <c r="D60" s="126">
        <v>0.45</v>
      </c>
      <c r="E60" s="2">
        <v>4.57699168579245</v>
      </c>
      <c r="F60" s="127">
        <v>0.67500000000000004</v>
      </c>
      <c r="G60" s="128">
        <v>6.8245294248729396</v>
      </c>
      <c r="H60" s="2">
        <v>8.1907409725186504</v>
      </c>
      <c r="I60" s="129" t="s">
        <v>9</v>
      </c>
      <c r="J60" s="114" t="s">
        <v>10</v>
      </c>
    </row>
    <row r="61" spans="1:10" ht="15">
      <c r="A61" s="141" t="s">
        <v>72</v>
      </c>
      <c r="B61" s="162">
        <v>0.86</v>
      </c>
      <c r="C61" s="125">
        <v>8.7349281239418293</v>
      </c>
      <c r="D61" s="126">
        <v>0.53125</v>
      </c>
      <c r="E61" s="2">
        <v>12.8340814411984</v>
      </c>
      <c r="F61" s="127">
        <v>0.53125</v>
      </c>
      <c r="G61" s="128">
        <v>8.7349281239418293</v>
      </c>
      <c r="H61" s="2">
        <v>12.8340814411984</v>
      </c>
      <c r="I61" s="129" t="s">
        <v>9</v>
      </c>
      <c r="J61" s="114" t="s">
        <v>10</v>
      </c>
    </row>
    <row r="62" spans="1:10" ht="15">
      <c r="A62" s="141" t="s">
        <v>73</v>
      </c>
      <c r="B62" s="162">
        <v>0.9</v>
      </c>
      <c r="C62" s="125">
        <v>2.9892249673722402</v>
      </c>
      <c r="D62" s="126">
        <v>0.72093023255814004</v>
      </c>
      <c r="E62" s="2">
        <v>3.1305468721053198</v>
      </c>
      <c r="F62" s="127">
        <v>0.72093023255814004</v>
      </c>
      <c r="G62" s="128">
        <v>2.9892249673722402</v>
      </c>
      <c r="H62" s="2">
        <v>3.1305468721053198</v>
      </c>
      <c r="I62" s="129" t="s">
        <v>9</v>
      </c>
      <c r="J62" s="114" t="s">
        <v>10</v>
      </c>
    </row>
    <row r="63" spans="1:10" ht="15">
      <c r="A63" s="141" t="s">
        <v>74</v>
      </c>
      <c r="B63" s="162">
        <v>1.06</v>
      </c>
      <c r="C63" s="125">
        <v>8.2254433898617201</v>
      </c>
      <c r="D63" s="126">
        <v>0.381818181818182</v>
      </c>
      <c r="E63" s="2">
        <v>7.22346840578422</v>
      </c>
      <c r="F63" s="127">
        <v>0.41818181818181799</v>
      </c>
      <c r="G63" s="128">
        <v>14.5148547947207</v>
      </c>
      <c r="H63" s="2">
        <v>14.8543920220493</v>
      </c>
      <c r="I63" s="129" t="s">
        <v>12</v>
      </c>
      <c r="J63" s="114" t="s">
        <v>10</v>
      </c>
    </row>
    <row r="64" spans="1:10" ht="15">
      <c r="A64" s="141" t="s">
        <v>75</v>
      </c>
      <c r="B64" s="162">
        <v>1.29</v>
      </c>
      <c r="C64" s="125">
        <v>12.592698247008601</v>
      </c>
      <c r="D64" s="126">
        <v>0.32352941176470601</v>
      </c>
      <c r="E64" s="2">
        <v>15.568577121017301</v>
      </c>
      <c r="F64" s="127">
        <v>0.36764705882352899</v>
      </c>
      <c r="G64" s="128">
        <v>24.287302369765801</v>
      </c>
      <c r="H64" s="2">
        <v>23.0493621444725</v>
      </c>
      <c r="I64" s="129" t="s">
        <v>14</v>
      </c>
      <c r="J64" s="114" t="s">
        <v>10</v>
      </c>
    </row>
    <row r="65" spans="1:10" ht="15">
      <c r="A65" s="141" t="s">
        <v>76</v>
      </c>
      <c r="B65" s="162">
        <v>0.51</v>
      </c>
      <c r="C65" s="125">
        <v>10.45</v>
      </c>
      <c r="D65" s="126">
        <v>0.105</v>
      </c>
      <c r="E65" s="2">
        <v>13.48</v>
      </c>
      <c r="F65" s="127">
        <v>0.21099999999999999</v>
      </c>
      <c r="G65" s="128">
        <v>15.75</v>
      </c>
      <c r="H65" s="2">
        <v>12.11</v>
      </c>
      <c r="I65" s="129" t="s">
        <v>12</v>
      </c>
      <c r="J65" s="114" t="s">
        <v>10</v>
      </c>
    </row>
    <row r="66" spans="1:10" ht="15">
      <c r="A66" s="141" t="s">
        <v>77</v>
      </c>
      <c r="B66" s="162">
        <v>1.23</v>
      </c>
      <c r="C66" s="125">
        <v>10.9843731646602</v>
      </c>
      <c r="D66" s="126">
        <v>0.24242424242424199</v>
      </c>
      <c r="E66" s="2">
        <v>9.7495269828315703</v>
      </c>
      <c r="F66" s="127">
        <v>0.27272727272727298</v>
      </c>
      <c r="G66" s="128">
        <v>15.743787829958601</v>
      </c>
      <c r="H66" s="2">
        <v>14.701791238458901</v>
      </c>
      <c r="I66" s="129" t="s">
        <v>14</v>
      </c>
      <c r="J66" s="114" t="s">
        <v>10</v>
      </c>
    </row>
    <row r="67" spans="1:10" ht="15">
      <c r="A67" s="141" t="s">
        <v>78</v>
      </c>
      <c r="B67" s="162">
        <v>1.35</v>
      </c>
      <c r="C67" s="128">
        <v>17.539327663382501</v>
      </c>
      <c r="D67" s="126">
        <v>0</v>
      </c>
      <c r="E67" s="128">
        <v>13.0605038476166</v>
      </c>
      <c r="F67" s="7">
        <v>0.69230769230769196</v>
      </c>
      <c r="G67" s="128">
        <v>17.791544007373499</v>
      </c>
      <c r="H67" s="2">
        <v>8.4492275676029696</v>
      </c>
      <c r="I67" s="129" t="s">
        <v>14</v>
      </c>
      <c r="J67" s="114" t="s">
        <v>10</v>
      </c>
    </row>
    <row r="68" spans="1:10" ht="15">
      <c r="A68" s="141" t="s">
        <v>79</v>
      </c>
      <c r="B68" s="162">
        <v>0.85</v>
      </c>
      <c r="C68" s="125">
        <v>5.7633350423824998</v>
      </c>
      <c r="D68" s="126">
        <v>0.6</v>
      </c>
      <c r="E68" s="2">
        <v>7.6201590043555498</v>
      </c>
      <c r="F68" s="127">
        <v>0.6</v>
      </c>
      <c r="G68" s="128">
        <v>9.3308681741665804</v>
      </c>
      <c r="H68" s="2">
        <v>10.048540681755201</v>
      </c>
      <c r="I68" s="129" t="s">
        <v>9</v>
      </c>
      <c r="J68" s="114" t="s">
        <v>10</v>
      </c>
    </row>
    <row r="69" spans="1:10" ht="15">
      <c r="A69" s="141" t="s">
        <v>80</v>
      </c>
      <c r="B69" s="162">
        <v>0.9</v>
      </c>
      <c r="C69" s="125">
        <v>6.2949117737955502</v>
      </c>
      <c r="D69" s="127">
        <v>0.42105263157894701</v>
      </c>
      <c r="E69" s="3">
        <v>5.5677401129244801</v>
      </c>
      <c r="F69" s="127">
        <v>0.42105263157894701</v>
      </c>
      <c r="G69" s="125">
        <v>6.2949117737955502</v>
      </c>
      <c r="H69" s="3">
        <v>5.5677401129244801</v>
      </c>
      <c r="I69" s="157" t="s">
        <v>12</v>
      </c>
      <c r="J69" s="114" t="s">
        <v>10</v>
      </c>
    </row>
    <row r="70" spans="1:10" ht="15">
      <c r="A70" s="141" t="s">
        <v>81</v>
      </c>
      <c r="B70" s="162">
        <v>1.39</v>
      </c>
      <c r="C70" s="125">
        <v>9.0913235085301807</v>
      </c>
      <c r="D70" s="126">
        <v>0.247787610619469</v>
      </c>
      <c r="E70" s="2">
        <v>10.4014822791298</v>
      </c>
      <c r="F70" s="127">
        <v>0.247787610619469</v>
      </c>
      <c r="G70" s="128">
        <v>9.0913235085301807</v>
      </c>
      <c r="H70" s="2">
        <v>10.4014822791298</v>
      </c>
      <c r="I70" s="129" t="s">
        <v>12</v>
      </c>
      <c r="J70" s="114" t="s">
        <v>10</v>
      </c>
    </row>
    <row r="71" spans="1:10" ht="15">
      <c r="A71" s="141" t="s">
        <v>82</v>
      </c>
      <c r="B71" s="162">
        <v>0.72</v>
      </c>
      <c r="C71" s="125">
        <v>2.61</v>
      </c>
      <c r="D71" s="126">
        <v>0.5</v>
      </c>
      <c r="E71" s="2">
        <v>3.32</v>
      </c>
      <c r="F71" s="127">
        <v>0.5</v>
      </c>
      <c r="G71" s="128">
        <v>2.61</v>
      </c>
      <c r="H71" s="2">
        <v>3.32</v>
      </c>
      <c r="I71" s="129" t="s">
        <v>9</v>
      </c>
      <c r="J71" s="114" t="s">
        <v>10</v>
      </c>
    </row>
    <row r="72" spans="1:10" ht="15">
      <c r="A72" s="141" t="s">
        <v>83</v>
      </c>
      <c r="B72" s="162">
        <v>0.69</v>
      </c>
      <c r="C72" s="125">
        <v>14.0273336299667</v>
      </c>
      <c r="D72" s="126">
        <v>0.317647058823529</v>
      </c>
      <c r="E72" s="2">
        <v>12.1123674434326</v>
      </c>
      <c r="F72" s="127">
        <v>0.4</v>
      </c>
      <c r="G72" s="128">
        <v>17.183133201868301</v>
      </c>
      <c r="H72" s="2">
        <v>18.6682467938816</v>
      </c>
      <c r="I72" s="129" t="s">
        <v>14</v>
      </c>
      <c r="J72" s="114" t="s">
        <v>10</v>
      </c>
    </row>
    <row r="73" spans="1:10" ht="15">
      <c r="A73" s="141" t="s">
        <v>84</v>
      </c>
      <c r="B73" s="162">
        <v>1.23</v>
      </c>
      <c r="C73" s="125">
        <v>6.2459497740857399</v>
      </c>
      <c r="D73" s="127">
        <v>0.44186046511627902</v>
      </c>
      <c r="E73" s="3">
        <v>6.2846367942672998</v>
      </c>
      <c r="F73" s="127">
        <v>0.581395348837209</v>
      </c>
      <c r="G73" s="125">
        <v>7.41692113908642</v>
      </c>
      <c r="H73" s="3">
        <v>8.4290526405694095</v>
      </c>
      <c r="I73" s="157" t="s">
        <v>9</v>
      </c>
      <c r="J73" s="114" t="s">
        <v>10</v>
      </c>
    </row>
    <row r="74" spans="1:10" ht="15">
      <c r="A74" s="141" t="s">
        <v>85</v>
      </c>
      <c r="B74" s="162">
        <v>0.41</v>
      </c>
      <c r="C74" s="125">
        <v>13.364277999889399</v>
      </c>
      <c r="D74" s="127">
        <v>0.238095238095238</v>
      </c>
      <c r="E74" s="3">
        <v>17.3952864980958</v>
      </c>
      <c r="F74" s="127">
        <v>0.33333333333333298</v>
      </c>
      <c r="G74" s="125">
        <v>20.6427915024057</v>
      </c>
      <c r="H74" s="3">
        <v>22.089619128427099</v>
      </c>
      <c r="I74" s="157" t="s">
        <v>14</v>
      </c>
      <c r="J74" s="114" t="s">
        <v>10</v>
      </c>
    </row>
    <row r="75" spans="1:10" ht="15">
      <c r="A75" s="141" t="s">
        <v>86</v>
      </c>
      <c r="B75" s="162">
        <v>1.37</v>
      </c>
      <c r="C75" s="125">
        <v>10.234280808442801</v>
      </c>
      <c r="D75" s="127">
        <v>0.28571428571428598</v>
      </c>
      <c r="E75" s="3">
        <v>12.764242868894</v>
      </c>
      <c r="F75" s="127">
        <v>0.57142857142857095</v>
      </c>
      <c r="G75" s="125">
        <v>10.367426714493201</v>
      </c>
      <c r="H75" s="3">
        <v>8.7273978155637693</v>
      </c>
      <c r="I75" s="157" t="s">
        <v>14</v>
      </c>
      <c r="J75" s="114" t="s">
        <v>10</v>
      </c>
    </row>
    <row r="76" spans="1:10" ht="15">
      <c r="A76" s="141" t="s">
        <v>87</v>
      </c>
      <c r="B76" s="162">
        <v>0.85</v>
      </c>
      <c r="C76" s="125">
        <v>2.4</v>
      </c>
      <c r="D76" s="126">
        <v>0.40899999999999997</v>
      </c>
      <c r="E76" s="2">
        <v>4.9800000000000004</v>
      </c>
      <c r="F76" s="127">
        <v>0.40899999999999997</v>
      </c>
      <c r="G76" s="128">
        <v>2.4</v>
      </c>
      <c r="H76" s="2">
        <v>4.9800000000000004</v>
      </c>
      <c r="I76" s="129" t="s">
        <v>9</v>
      </c>
      <c r="J76" s="114" t="s">
        <v>10</v>
      </c>
    </row>
    <row r="77" spans="1:10" ht="15">
      <c r="A77" s="141" t="s">
        <v>88</v>
      </c>
      <c r="B77" s="162">
        <v>1.42</v>
      </c>
      <c r="C77" s="125">
        <v>9.9857420718423509</v>
      </c>
      <c r="D77" s="126">
        <v>0.69696969696969702</v>
      </c>
      <c r="E77" s="2">
        <v>13.7460758762099</v>
      </c>
      <c r="F77" s="127">
        <v>0.69696969696969702</v>
      </c>
      <c r="G77" s="128">
        <v>9.9857420718423509</v>
      </c>
      <c r="H77" s="2">
        <v>13.7460758762099</v>
      </c>
      <c r="I77" s="129" t="s">
        <v>9</v>
      </c>
      <c r="J77" s="114" t="s">
        <v>10</v>
      </c>
    </row>
    <row r="78" spans="1:10" ht="15">
      <c r="A78" s="141" t="s">
        <v>89</v>
      </c>
      <c r="B78" s="162">
        <v>0.53</v>
      </c>
      <c r="C78" s="125">
        <v>13.605802415879801</v>
      </c>
      <c r="D78" s="126">
        <v>0.4</v>
      </c>
      <c r="E78" s="2">
        <v>15.964785630246499</v>
      </c>
      <c r="F78" s="127">
        <v>0.6</v>
      </c>
      <c r="G78" s="128">
        <v>17.642159137591001</v>
      </c>
      <c r="H78" s="2">
        <v>19.3585550158693</v>
      </c>
      <c r="I78" s="129" t="s">
        <v>14</v>
      </c>
      <c r="J78" s="114" t="s">
        <v>10</v>
      </c>
    </row>
    <row r="79" spans="1:10" ht="15">
      <c r="A79" s="141" t="s">
        <v>90</v>
      </c>
      <c r="B79" s="162">
        <v>0.39</v>
      </c>
      <c r="C79" s="125">
        <v>11.3115018204933</v>
      </c>
      <c r="D79" s="126">
        <v>0.125</v>
      </c>
      <c r="E79" s="2">
        <v>14.1734882041353</v>
      </c>
      <c r="F79" s="127">
        <v>0.32500000000000001</v>
      </c>
      <c r="G79" s="128">
        <v>11.811326883069899</v>
      </c>
      <c r="H79" s="2">
        <v>13.357167981648701</v>
      </c>
      <c r="I79" s="129" t="s">
        <v>14</v>
      </c>
      <c r="J79" s="114" t="s">
        <v>10</v>
      </c>
    </row>
    <row r="80" spans="1:10" ht="15">
      <c r="A80" s="141" t="s">
        <v>91</v>
      </c>
      <c r="B80" s="162">
        <v>0.36</v>
      </c>
      <c r="C80" s="122">
        <v>11.6268326279788</v>
      </c>
      <c r="D80" s="123">
        <v>0.2</v>
      </c>
      <c r="E80" s="4">
        <v>13.0211389327573</v>
      </c>
      <c r="F80" s="123">
        <v>0.25333333333333302</v>
      </c>
      <c r="G80" s="99">
        <v>12.389219617913501</v>
      </c>
      <c r="H80" s="5">
        <v>10.5696087380911</v>
      </c>
      <c r="I80" s="124" t="s">
        <v>14</v>
      </c>
      <c r="J80" s="114" t="s">
        <v>10</v>
      </c>
    </row>
    <row r="81" spans="1:10" ht="15">
      <c r="A81" s="141" t="s">
        <v>92</v>
      </c>
      <c r="B81" s="162">
        <v>0.35</v>
      </c>
      <c r="C81" s="122">
        <v>6.81325282923682</v>
      </c>
      <c r="D81" s="113">
        <v>0.25714285714285701</v>
      </c>
      <c r="E81" s="5">
        <v>9.7123223422361598</v>
      </c>
      <c r="F81" s="123">
        <v>0.314285714285714</v>
      </c>
      <c r="G81" s="99">
        <v>11.480008543126599</v>
      </c>
      <c r="H81" s="5">
        <v>11.609747152053799</v>
      </c>
      <c r="I81" s="124" t="s">
        <v>12</v>
      </c>
      <c r="J81" s="114" t="s">
        <v>10</v>
      </c>
    </row>
    <row r="82" spans="1:10" ht="15">
      <c r="A82" s="141" t="s">
        <v>93</v>
      </c>
      <c r="B82" s="162">
        <v>0.43</v>
      </c>
      <c r="C82" s="122">
        <v>5.3533897793264504</v>
      </c>
      <c r="D82" s="113">
        <v>0.25</v>
      </c>
      <c r="E82" s="5">
        <v>7.4462564560576103</v>
      </c>
      <c r="F82" s="123">
        <v>0.75</v>
      </c>
      <c r="G82" s="99">
        <v>7.1995261636275698</v>
      </c>
      <c r="H82" s="5">
        <v>10.3563780627385</v>
      </c>
      <c r="I82" s="124" t="s">
        <v>9</v>
      </c>
      <c r="J82" s="114" t="s">
        <v>10</v>
      </c>
    </row>
    <row r="83" spans="1:10" ht="15">
      <c r="A83" s="141" t="s">
        <v>94</v>
      </c>
      <c r="B83" s="162">
        <v>0.6</v>
      </c>
      <c r="C83" s="122">
        <v>3.3101082269448998</v>
      </c>
      <c r="D83" s="123">
        <v>0.73913043478260898</v>
      </c>
      <c r="E83" s="4">
        <v>3.2050060538034399</v>
      </c>
      <c r="F83" s="123">
        <v>0.78260869565217395</v>
      </c>
      <c r="G83" s="99">
        <v>5.8597644510131701</v>
      </c>
      <c r="H83" s="5">
        <v>7.4830703912771002</v>
      </c>
      <c r="I83" s="124" t="s">
        <v>9</v>
      </c>
      <c r="J83" s="114" t="s">
        <v>10</v>
      </c>
    </row>
    <row r="84" spans="1:10" ht="15">
      <c r="A84" s="141" t="s">
        <v>95</v>
      </c>
      <c r="B84" s="162">
        <v>0.72</v>
      </c>
      <c r="C84" s="122">
        <v>9.7211919204957393</v>
      </c>
      <c r="D84" s="123">
        <v>0.70370370370370405</v>
      </c>
      <c r="E84" s="4">
        <v>10.8555616441169</v>
      </c>
      <c r="F84" s="123">
        <v>0.70370370370370405</v>
      </c>
      <c r="G84" s="122">
        <v>9.7211919204957393</v>
      </c>
      <c r="H84" s="4">
        <v>10.8555616441169</v>
      </c>
      <c r="I84" s="124" t="s">
        <v>9</v>
      </c>
      <c r="J84" s="114" t="s">
        <v>10</v>
      </c>
    </row>
    <row r="85" spans="1:10" ht="15">
      <c r="A85" s="141" t="s">
        <v>96</v>
      </c>
      <c r="B85" s="162">
        <v>0.64</v>
      </c>
      <c r="C85" s="122">
        <v>18.942407032533499</v>
      </c>
      <c r="D85" s="113">
        <v>0.18181818181818199</v>
      </c>
      <c r="E85" s="5">
        <v>13.658509835314799</v>
      </c>
      <c r="F85" s="123">
        <v>0.54545454545454497</v>
      </c>
      <c r="G85" s="99">
        <v>20.1879598116459</v>
      </c>
      <c r="H85" s="5">
        <v>15.1606893802189</v>
      </c>
      <c r="I85" s="124" t="s">
        <v>14</v>
      </c>
      <c r="J85" s="114" t="s">
        <v>10</v>
      </c>
    </row>
    <row r="86" spans="1:10" ht="15">
      <c r="A86" s="141" t="s">
        <v>97</v>
      </c>
      <c r="B86" s="162">
        <v>0.81</v>
      </c>
      <c r="C86" s="122">
        <v>3.1747701839970599</v>
      </c>
      <c r="D86" s="113">
        <v>0.9</v>
      </c>
      <c r="E86" s="5">
        <v>5.22336182103039</v>
      </c>
      <c r="F86" s="123">
        <v>0.9</v>
      </c>
      <c r="G86" s="99">
        <v>3.1747701839970599</v>
      </c>
      <c r="H86" s="5">
        <v>5.22336182103039</v>
      </c>
      <c r="I86" s="124" t="s">
        <v>9</v>
      </c>
      <c r="J86" s="114" t="s">
        <v>10</v>
      </c>
    </row>
    <row r="87" spans="1:10" ht="15">
      <c r="A87" s="141" t="s">
        <v>98</v>
      </c>
      <c r="B87" s="162">
        <v>0.5</v>
      </c>
      <c r="C87" s="122">
        <v>7.0717066289670001</v>
      </c>
      <c r="D87" s="113">
        <v>0.372093023255814</v>
      </c>
      <c r="E87" s="5">
        <v>6.7042893114975204</v>
      </c>
      <c r="F87" s="123">
        <v>0.372093023255814</v>
      </c>
      <c r="G87" s="122">
        <v>7.0717066289670001</v>
      </c>
      <c r="H87" s="4">
        <v>6.7042893114975204</v>
      </c>
      <c r="I87" s="156" t="s">
        <v>12</v>
      </c>
      <c r="J87" s="114" t="s">
        <v>10</v>
      </c>
    </row>
    <row r="88" spans="1:10" ht="15">
      <c r="A88" s="141" t="s">
        <v>99</v>
      </c>
      <c r="B88" s="162">
        <v>0.39</v>
      </c>
      <c r="C88" s="122">
        <v>7.3145323292568296</v>
      </c>
      <c r="D88" s="113">
        <v>0.19230769230769201</v>
      </c>
      <c r="E88" s="5">
        <v>8.1174032664939109</v>
      </c>
      <c r="F88" s="123">
        <v>0.38461538461538503</v>
      </c>
      <c r="G88" s="99">
        <v>12.8461525696155</v>
      </c>
      <c r="H88" s="5">
        <v>13.5274102021536</v>
      </c>
      <c r="I88" s="124" t="s">
        <v>12</v>
      </c>
      <c r="J88" s="114" t="s">
        <v>10</v>
      </c>
    </row>
    <row r="89" spans="1:10" ht="15">
      <c r="A89" s="141" t="s">
        <v>100</v>
      </c>
      <c r="B89" s="162">
        <v>0.51</v>
      </c>
      <c r="C89" s="122">
        <v>13.059656872904499</v>
      </c>
      <c r="D89" s="113">
        <v>0.48936170212766</v>
      </c>
      <c r="E89" s="5">
        <v>14.474738965714799</v>
      </c>
      <c r="F89" s="123">
        <v>0.48936170212766</v>
      </c>
      <c r="G89" s="99">
        <v>13.059656872904499</v>
      </c>
      <c r="H89" s="5">
        <v>14.474738965714799</v>
      </c>
      <c r="I89" s="124" t="s">
        <v>14</v>
      </c>
      <c r="J89" s="114" t="s">
        <v>101</v>
      </c>
    </row>
    <row r="90" spans="1:10" ht="15">
      <c r="A90" s="141" t="s">
        <v>102</v>
      </c>
      <c r="B90" s="162">
        <v>0.62</v>
      </c>
      <c r="C90" s="122">
        <v>4.6054307569010504</v>
      </c>
      <c r="D90" s="113">
        <v>0.33333333333333298</v>
      </c>
      <c r="E90" s="5">
        <v>7.3483334828168703</v>
      </c>
      <c r="F90" s="123">
        <v>0.33333333333333298</v>
      </c>
      <c r="G90" s="122">
        <v>4.6054307569010504</v>
      </c>
      <c r="H90" s="4">
        <v>7.3483334828168703</v>
      </c>
      <c r="I90" s="124" t="s">
        <v>9</v>
      </c>
      <c r="J90" s="114" t="s">
        <v>10</v>
      </c>
    </row>
    <row r="91" spans="1:10" ht="15">
      <c r="A91" s="141" t="s">
        <v>103</v>
      </c>
      <c r="B91" s="162">
        <v>0.68</v>
      </c>
      <c r="C91" s="122">
        <v>10.028915075890399</v>
      </c>
      <c r="D91" s="113">
        <v>0.44736842105263203</v>
      </c>
      <c r="E91" s="5">
        <v>11.2035204704572</v>
      </c>
      <c r="F91" s="123">
        <v>0.44736842105263203</v>
      </c>
      <c r="G91" s="99">
        <v>10.028915075890399</v>
      </c>
      <c r="H91" s="5">
        <v>11.2035204704572</v>
      </c>
      <c r="I91" s="124" t="s">
        <v>14</v>
      </c>
      <c r="J91" s="114" t="s">
        <v>10</v>
      </c>
    </row>
    <row r="92" spans="1:10" ht="15">
      <c r="A92" s="141" t="s">
        <v>104</v>
      </c>
      <c r="B92" s="162">
        <v>0.9</v>
      </c>
      <c r="C92" s="122">
        <v>12.224640296863999</v>
      </c>
      <c r="D92" s="113">
        <v>0.27083333333333298</v>
      </c>
      <c r="E92" s="5">
        <v>12.721318159466399</v>
      </c>
      <c r="F92" s="123">
        <v>0.39583333333333298</v>
      </c>
      <c r="G92" s="99">
        <v>16.584606154883399</v>
      </c>
      <c r="H92" s="5">
        <v>12.207750029125799</v>
      </c>
      <c r="I92" s="124" t="s">
        <v>14</v>
      </c>
      <c r="J92" s="114" t="s">
        <v>10</v>
      </c>
    </row>
    <row r="93" spans="1:10" ht="15">
      <c r="A93" s="141" t="s">
        <v>105</v>
      </c>
      <c r="B93" s="162">
        <v>0.7</v>
      </c>
      <c r="C93" s="122">
        <v>9.8567711624534606</v>
      </c>
      <c r="D93" s="113">
        <v>0.319148936170213</v>
      </c>
      <c r="E93" s="5">
        <v>10.713694688028101</v>
      </c>
      <c r="F93" s="123">
        <v>0.340425531914894</v>
      </c>
      <c r="G93" s="99">
        <v>16.092182588921599</v>
      </c>
      <c r="H93" s="5">
        <v>13.317138591336301</v>
      </c>
      <c r="I93" s="124" t="s">
        <v>12</v>
      </c>
      <c r="J93" s="114" t="s">
        <v>10</v>
      </c>
    </row>
    <row r="94" spans="1:10" ht="15">
      <c r="A94" s="141" t="s">
        <v>106</v>
      </c>
      <c r="B94" s="162">
        <v>1.1100000000000001</v>
      </c>
      <c r="C94" s="122">
        <v>10.944051003945599</v>
      </c>
      <c r="D94" s="113">
        <v>0.27500000000000002</v>
      </c>
      <c r="E94" s="5">
        <v>13.4462662324049</v>
      </c>
      <c r="F94" s="123">
        <v>0.3</v>
      </c>
      <c r="G94" s="122">
        <v>13.648044121335699</v>
      </c>
      <c r="H94" s="4">
        <v>14.781721393102799</v>
      </c>
      <c r="I94" s="124" t="s">
        <v>14</v>
      </c>
      <c r="J94" s="114" t="s">
        <v>101</v>
      </c>
    </row>
    <row r="95" spans="1:10" ht="15">
      <c r="A95" s="141" t="s">
        <v>107</v>
      </c>
      <c r="B95" s="162">
        <v>0.87</v>
      </c>
      <c r="C95" s="122">
        <v>14.2740307845531</v>
      </c>
      <c r="D95" s="123">
        <v>0.27027027027027001</v>
      </c>
      <c r="E95" s="4">
        <v>12.242224148055101</v>
      </c>
      <c r="F95" s="123">
        <v>0.29729729729729698</v>
      </c>
      <c r="G95" s="99">
        <v>17.883020103585601</v>
      </c>
      <c r="H95" s="5">
        <v>14.4365887844013</v>
      </c>
      <c r="I95" s="124" t="s">
        <v>14</v>
      </c>
      <c r="J95" s="114" t="s">
        <v>10</v>
      </c>
    </row>
    <row r="96" spans="1:10" ht="15">
      <c r="A96" s="141" t="s">
        <v>108</v>
      </c>
      <c r="B96" s="162">
        <v>1.1399999999999999</v>
      </c>
      <c r="C96" s="122">
        <v>10.4076847735464</v>
      </c>
      <c r="D96" s="113">
        <v>0.41666666666666702</v>
      </c>
      <c r="E96" s="5">
        <v>12.0900441027893</v>
      </c>
      <c r="F96" s="123">
        <v>0.7</v>
      </c>
      <c r="G96" s="99">
        <v>14.9544529507275</v>
      </c>
      <c r="H96" s="5">
        <v>13.898168967124301</v>
      </c>
      <c r="I96" s="124" t="s">
        <v>14</v>
      </c>
      <c r="J96" s="114" t="s">
        <v>101</v>
      </c>
    </row>
    <row r="97" spans="1:10" ht="15">
      <c r="A97" s="141" t="s">
        <v>109</v>
      </c>
      <c r="B97" s="162">
        <v>0.72</v>
      </c>
      <c r="C97" s="122">
        <v>13.5260659406011</v>
      </c>
      <c r="D97" s="123">
        <v>0.14285714285714299</v>
      </c>
      <c r="E97" s="4">
        <v>14.7765614733972</v>
      </c>
      <c r="F97" s="123">
        <v>0.14285714285714299</v>
      </c>
      <c r="G97" s="99">
        <v>13.5260659406011</v>
      </c>
      <c r="H97" s="5">
        <v>14.7765614733972</v>
      </c>
      <c r="I97" s="124" t="s">
        <v>14</v>
      </c>
      <c r="J97" s="114" t="s">
        <v>10</v>
      </c>
    </row>
    <row r="98" spans="1:10" ht="15">
      <c r="A98" s="141" t="s">
        <v>110</v>
      </c>
      <c r="B98" s="162">
        <v>0.71</v>
      </c>
      <c r="C98" s="122">
        <v>6.6266153606009697</v>
      </c>
      <c r="D98" s="123">
        <v>0.43333333333333302</v>
      </c>
      <c r="E98" s="4">
        <v>7.7201071144400899</v>
      </c>
      <c r="F98" s="123">
        <v>0.43333333333333302</v>
      </c>
      <c r="G98" s="122">
        <v>6.6266153606009697</v>
      </c>
      <c r="H98" s="4">
        <v>7.7201071144400899</v>
      </c>
      <c r="I98" s="124" t="s">
        <v>12</v>
      </c>
      <c r="J98" s="114" t="s">
        <v>10</v>
      </c>
    </row>
    <row r="99" spans="1:10" ht="15">
      <c r="A99" s="141" t="s">
        <v>111</v>
      </c>
      <c r="B99" s="162">
        <v>0.77</v>
      </c>
      <c r="C99" s="122">
        <v>6.7304365370172601</v>
      </c>
      <c r="D99" s="113">
        <v>0.25</v>
      </c>
      <c r="E99" s="5">
        <v>6.9514443173904903</v>
      </c>
      <c r="F99" s="123">
        <v>0.44642857142857101</v>
      </c>
      <c r="G99" s="99">
        <v>7.5683942082155502</v>
      </c>
      <c r="H99" s="5">
        <v>7.9654179493321697</v>
      </c>
      <c r="I99" s="124" t="s">
        <v>12</v>
      </c>
      <c r="J99" s="114" t="s">
        <v>10</v>
      </c>
    </row>
    <row r="100" spans="1:10" ht="15">
      <c r="A100" s="141" t="s">
        <v>112</v>
      </c>
      <c r="B100" s="162">
        <v>0.62</v>
      </c>
      <c r="C100" s="125" t="s">
        <v>17</v>
      </c>
      <c r="D100" s="126" t="s">
        <v>17</v>
      </c>
      <c r="E100" s="2" t="s">
        <v>17</v>
      </c>
      <c r="F100" s="127" t="s">
        <v>17</v>
      </c>
      <c r="G100" s="128" t="s">
        <v>17</v>
      </c>
      <c r="H100" s="2" t="s">
        <v>17</v>
      </c>
      <c r="I100" s="129" t="s">
        <v>17</v>
      </c>
      <c r="J100" s="152" t="s">
        <v>17</v>
      </c>
    </row>
    <row r="101" spans="1:10" ht="15">
      <c r="A101" s="141" t="s">
        <v>113</v>
      </c>
      <c r="B101" s="162">
        <v>0.93</v>
      </c>
      <c r="C101" s="122">
        <v>10.498110438672001</v>
      </c>
      <c r="D101" s="113">
        <v>0.19230769230769201</v>
      </c>
      <c r="E101" s="5">
        <v>12.669697746655499</v>
      </c>
      <c r="F101" s="123">
        <v>0.51923076923076905</v>
      </c>
      <c r="G101" s="122">
        <v>12.532648772602499</v>
      </c>
      <c r="H101" s="4">
        <v>15.812617401787</v>
      </c>
      <c r="I101" s="156" t="s">
        <v>14</v>
      </c>
      <c r="J101" s="114" t="s">
        <v>10</v>
      </c>
    </row>
    <row r="102" spans="1:10" ht="15">
      <c r="A102" s="141" t="s">
        <v>114</v>
      </c>
      <c r="B102" s="162">
        <v>1.43</v>
      </c>
      <c r="C102" s="125">
        <v>8.9062412387089704</v>
      </c>
      <c r="D102" s="127">
        <v>0.5</v>
      </c>
      <c r="E102" s="3">
        <v>8.7028623943041907</v>
      </c>
      <c r="F102" s="127">
        <v>0.5</v>
      </c>
      <c r="G102" s="128">
        <v>8.9062412387089704</v>
      </c>
      <c r="H102" s="2">
        <v>8.7028623943041907</v>
      </c>
      <c r="I102" s="129" t="s">
        <v>9</v>
      </c>
      <c r="J102" s="114" t="s">
        <v>10</v>
      </c>
    </row>
    <row r="103" spans="1:10" ht="15">
      <c r="A103" s="141" t="s">
        <v>115</v>
      </c>
      <c r="B103" s="162">
        <v>0.91</v>
      </c>
      <c r="C103" s="125">
        <v>10.489502698959299</v>
      </c>
      <c r="D103" s="126">
        <v>0.17647058823529399</v>
      </c>
      <c r="E103" s="2">
        <v>11.4658938630827</v>
      </c>
      <c r="F103" s="127">
        <v>0.17647058823529399</v>
      </c>
      <c r="G103" s="125">
        <v>10.489502698959299</v>
      </c>
      <c r="H103" s="3">
        <v>11.4658938630827</v>
      </c>
      <c r="I103" s="157" t="s">
        <v>14</v>
      </c>
      <c r="J103" s="114" t="s">
        <v>10</v>
      </c>
    </row>
    <row r="104" spans="1:10" ht="15">
      <c r="A104" s="141" t="s">
        <v>116</v>
      </c>
      <c r="B104" s="162">
        <v>0.92</v>
      </c>
      <c r="C104" s="125">
        <v>8.7050451211157007</v>
      </c>
      <c r="D104" s="126">
        <v>0.37931034482758602</v>
      </c>
      <c r="E104" s="2">
        <v>8.1097494922264506</v>
      </c>
      <c r="F104" s="127">
        <v>0.37931034482758602</v>
      </c>
      <c r="G104" s="125">
        <v>8.7050451211157007</v>
      </c>
      <c r="H104" s="3">
        <v>8.1097494922264506</v>
      </c>
      <c r="I104" s="157" t="s">
        <v>12</v>
      </c>
      <c r="J104" s="114" t="s">
        <v>10</v>
      </c>
    </row>
    <row r="105" spans="1:10" ht="15">
      <c r="A105" s="141" t="s">
        <v>117</v>
      </c>
      <c r="B105" s="162">
        <v>0.34</v>
      </c>
      <c r="C105" s="125">
        <v>12.317212153494699</v>
      </c>
      <c r="D105" s="126">
        <v>0.30357142857142899</v>
      </c>
      <c r="E105" s="2">
        <v>14.286653911141601</v>
      </c>
      <c r="F105" s="127">
        <v>0.30357142857142899</v>
      </c>
      <c r="G105" s="128">
        <v>12.317212153494699</v>
      </c>
      <c r="H105" s="2">
        <v>14.286653911141601</v>
      </c>
      <c r="I105" s="129" t="s">
        <v>14</v>
      </c>
      <c r="J105" s="114" t="s">
        <v>10</v>
      </c>
    </row>
    <row r="106" spans="1:10" ht="15">
      <c r="A106" s="141" t="s">
        <v>118</v>
      </c>
      <c r="B106" s="162">
        <v>0.65</v>
      </c>
      <c r="C106" s="125">
        <v>9.5753001746993895</v>
      </c>
      <c r="D106" s="126">
        <v>0.30188679245283001</v>
      </c>
      <c r="E106" s="2">
        <v>10.241278105531499</v>
      </c>
      <c r="F106" s="127">
        <v>0.35849056603773599</v>
      </c>
      <c r="G106" s="128">
        <v>19.223713754948101</v>
      </c>
      <c r="H106" s="2">
        <v>17.201248736675002</v>
      </c>
      <c r="I106" s="129" t="s">
        <v>12</v>
      </c>
      <c r="J106" s="114" t="s">
        <v>10</v>
      </c>
    </row>
    <row r="107" spans="1:10" ht="15">
      <c r="A107" s="141" t="s">
        <v>119</v>
      </c>
      <c r="B107" s="162">
        <v>1.32</v>
      </c>
      <c r="C107" s="125">
        <v>7.6353907551298397</v>
      </c>
      <c r="D107" s="126">
        <v>0.25</v>
      </c>
      <c r="E107" s="2">
        <v>8.1660137647364994</v>
      </c>
      <c r="F107" s="127">
        <v>0.5</v>
      </c>
      <c r="G107" s="128">
        <v>10.3759997286611</v>
      </c>
      <c r="H107" s="2">
        <v>10.7640737646564</v>
      </c>
      <c r="I107" s="129" t="s">
        <v>12</v>
      </c>
      <c r="J107" s="114" t="s">
        <v>10</v>
      </c>
    </row>
    <row r="108" spans="1:10" ht="15">
      <c r="A108" s="141" t="s">
        <v>120</v>
      </c>
      <c r="B108" s="162">
        <v>0.88</v>
      </c>
      <c r="C108" s="125">
        <v>7.45</v>
      </c>
      <c r="D108" s="127">
        <v>0.32700000000000001</v>
      </c>
      <c r="E108" s="3">
        <v>9.85</v>
      </c>
      <c r="F108" s="127">
        <v>0.32700000000000001</v>
      </c>
      <c r="G108" s="125">
        <v>7.45</v>
      </c>
      <c r="H108" s="3">
        <v>9.85</v>
      </c>
      <c r="I108" s="157" t="s">
        <v>12</v>
      </c>
      <c r="J108" s="114" t="s">
        <v>10</v>
      </c>
    </row>
    <row r="109" spans="1:10" ht="15">
      <c r="A109" s="141" t="s">
        <v>121</v>
      </c>
      <c r="B109" s="162">
        <v>0.93</v>
      </c>
      <c r="C109" s="125">
        <v>9.1299542365050801</v>
      </c>
      <c r="D109" s="126">
        <v>0.24117647058823499</v>
      </c>
      <c r="E109" s="2">
        <v>9.5484584431779602</v>
      </c>
      <c r="F109" s="127">
        <v>0.29411764705882398</v>
      </c>
      <c r="G109" s="128">
        <v>11.357892701454199</v>
      </c>
      <c r="H109" s="2">
        <v>11.8638112929738</v>
      </c>
      <c r="I109" s="129" t="s">
        <v>12</v>
      </c>
      <c r="J109" s="114" t="s">
        <v>10</v>
      </c>
    </row>
    <row r="110" spans="1:10" ht="15">
      <c r="A110" s="141" t="s">
        <v>122</v>
      </c>
      <c r="B110" s="162">
        <v>1.41</v>
      </c>
      <c r="C110" s="125">
        <v>5.4574463810273004</v>
      </c>
      <c r="D110" s="127">
        <v>0.66666666666666696</v>
      </c>
      <c r="E110" s="3">
        <v>4.6307019778868899</v>
      </c>
      <c r="F110" s="127">
        <v>0.66666666666666696</v>
      </c>
      <c r="G110" s="128">
        <v>5.4574463810273004</v>
      </c>
      <c r="H110" s="2">
        <v>4.6307019778868899</v>
      </c>
      <c r="I110" s="129" t="s">
        <v>9</v>
      </c>
      <c r="J110" s="114" t="s">
        <v>101</v>
      </c>
    </row>
    <row r="111" spans="1:10" ht="15">
      <c r="A111" s="141" t="s">
        <v>123</v>
      </c>
      <c r="B111" s="162">
        <v>0.63</v>
      </c>
      <c r="C111" s="125">
        <v>9.2987818689713695</v>
      </c>
      <c r="D111" s="126">
        <v>0.65625</v>
      </c>
      <c r="E111" s="2">
        <v>9.7543338794350092</v>
      </c>
      <c r="F111" s="127">
        <v>0.65625</v>
      </c>
      <c r="G111" s="128">
        <v>9.2987818689713695</v>
      </c>
      <c r="H111" s="2">
        <v>9.7543338794350092</v>
      </c>
      <c r="I111" s="129" t="s">
        <v>9</v>
      </c>
      <c r="J111" s="114" t="s">
        <v>10</v>
      </c>
    </row>
    <row r="112" spans="1:10" ht="15">
      <c r="A112" s="141" t="s">
        <v>124</v>
      </c>
      <c r="B112" s="162">
        <v>0.8</v>
      </c>
      <c r="C112" s="125">
        <v>3.7597604840369199</v>
      </c>
      <c r="D112" s="126">
        <v>0.77083333333333304</v>
      </c>
      <c r="E112" s="2">
        <v>2.6996433362446401</v>
      </c>
      <c r="F112" s="127">
        <v>0.77083333333333304</v>
      </c>
      <c r="G112" s="128">
        <v>3.7597604840369199</v>
      </c>
      <c r="H112" s="2">
        <v>2.6996433362446401</v>
      </c>
      <c r="I112" s="129" t="s">
        <v>9</v>
      </c>
      <c r="J112" s="114" t="s">
        <v>10</v>
      </c>
    </row>
    <row r="113" spans="1:10" ht="15">
      <c r="A113" s="141" t="s">
        <v>125</v>
      </c>
      <c r="B113" s="162">
        <v>0.95</v>
      </c>
      <c r="C113" s="125">
        <v>5.93015498612694</v>
      </c>
      <c r="D113" s="127">
        <v>0.53571428571428603</v>
      </c>
      <c r="E113" s="3">
        <v>6.1606531235654796</v>
      </c>
      <c r="F113" s="127">
        <v>0.53571428571428603</v>
      </c>
      <c r="G113" s="128">
        <v>5.93015498612694</v>
      </c>
      <c r="H113" s="2">
        <v>6.1606531235654796</v>
      </c>
      <c r="I113" s="129" t="s">
        <v>9</v>
      </c>
      <c r="J113" s="114" t="s">
        <v>10</v>
      </c>
    </row>
    <row r="114" spans="1:10" ht="15">
      <c r="A114" s="141" t="s">
        <v>126</v>
      </c>
      <c r="B114" s="162">
        <v>0.43</v>
      </c>
      <c r="C114" s="125">
        <v>24.77</v>
      </c>
      <c r="D114" s="126">
        <v>0.24</v>
      </c>
      <c r="E114" s="2">
        <v>16.57</v>
      </c>
      <c r="F114" s="127">
        <v>0.24</v>
      </c>
      <c r="G114" s="128">
        <v>24.77</v>
      </c>
      <c r="H114" s="2">
        <v>16.57</v>
      </c>
      <c r="I114" s="129" t="s">
        <v>14</v>
      </c>
      <c r="J114" s="114" t="s">
        <v>10</v>
      </c>
    </row>
    <row r="115" spans="1:10" ht="15">
      <c r="A115" s="141" t="s">
        <v>127</v>
      </c>
      <c r="B115" s="162">
        <v>0.39</v>
      </c>
      <c r="C115" s="125">
        <v>12.8586545703614</v>
      </c>
      <c r="D115" s="126">
        <v>0.11111111111111099</v>
      </c>
      <c r="E115" s="2">
        <v>11.979072102429701</v>
      </c>
      <c r="F115" s="127">
        <v>0.22222222222222199</v>
      </c>
      <c r="G115" s="128">
        <v>16.452781320822201</v>
      </c>
      <c r="H115" s="2">
        <v>10.5146922898792</v>
      </c>
      <c r="I115" s="129" t="s">
        <v>14</v>
      </c>
      <c r="J115" s="114" t="s">
        <v>10</v>
      </c>
    </row>
    <row r="116" spans="1:10" ht="15">
      <c r="A116" s="141" t="s">
        <v>128</v>
      </c>
      <c r="B116" s="162">
        <v>1.1200000000000001</v>
      </c>
      <c r="C116" s="125">
        <v>13.9551330001481</v>
      </c>
      <c r="D116" s="127">
        <v>0.22222222222222199</v>
      </c>
      <c r="E116" s="3">
        <v>15.538436382350399</v>
      </c>
      <c r="F116" s="127">
        <v>0.22222222222222199</v>
      </c>
      <c r="G116" s="125">
        <v>13.9551330001481</v>
      </c>
      <c r="H116" s="3">
        <v>15.538436382350399</v>
      </c>
      <c r="I116" s="129" t="s">
        <v>14</v>
      </c>
      <c r="J116" s="114" t="s">
        <v>10</v>
      </c>
    </row>
    <row r="117" spans="1:10" ht="15">
      <c r="A117" s="141" t="s">
        <v>129</v>
      </c>
      <c r="B117" s="162">
        <v>1.22</v>
      </c>
      <c r="C117" s="125">
        <v>9.4528324551296006</v>
      </c>
      <c r="D117" s="126">
        <v>0.38461538461538503</v>
      </c>
      <c r="E117" s="2">
        <v>10.330846398653</v>
      </c>
      <c r="F117" s="127">
        <v>0.38461538461538503</v>
      </c>
      <c r="G117" s="128">
        <v>9.4528324551296006</v>
      </c>
      <c r="H117" s="2">
        <v>10.330846398653</v>
      </c>
      <c r="I117" s="129" t="s">
        <v>12</v>
      </c>
      <c r="J117" s="114" t="s">
        <v>10</v>
      </c>
    </row>
    <row r="118" spans="1:10" ht="15">
      <c r="A118" s="141" t="s">
        <v>130</v>
      </c>
      <c r="B118" s="162">
        <v>1.02</v>
      </c>
      <c r="C118" s="125">
        <v>8.4399102235086403</v>
      </c>
      <c r="D118" s="126">
        <v>0.230769230769231</v>
      </c>
      <c r="E118" s="2">
        <v>17.3832809689969</v>
      </c>
      <c r="F118" s="127">
        <v>0.230769230769231</v>
      </c>
      <c r="G118" s="125">
        <v>8.4399102235086403</v>
      </c>
      <c r="H118" s="3">
        <v>17.3832809689969</v>
      </c>
      <c r="I118" s="157" t="s">
        <v>12</v>
      </c>
      <c r="J118" s="114" t="s">
        <v>10</v>
      </c>
    </row>
    <row r="119" spans="1:10" ht="15">
      <c r="A119" s="141" t="s">
        <v>131</v>
      </c>
      <c r="B119" s="162">
        <v>1.1000000000000001</v>
      </c>
      <c r="C119" s="125">
        <v>9.8450967261245008</v>
      </c>
      <c r="D119" s="126">
        <v>0.71052631578947401</v>
      </c>
      <c r="E119" s="2">
        <v>7.72761649691871</v>
      </c>
      <c r="F119" s="127">
        <v>0.71052631578947401</v>
      </c>
      <c r="G119" s="125">
        <v>9.8450967261245008</v>
      </c>
      <c r="H119" s="3">
        <v>7.72761649691871</v>
      </c>
      <c r="I119" s="157" t="s">
        <v>9</v>
      </c>
      <c r="J119" s="114" t="s">
        <v>10</v>
      </c>
    </row>
    <row r="120" spans="1:10" ht="15">
      <c r="A120" s="141" t="s">
        <v>132</v>
      </c>
      <c r="B120" s="162">
        <v>0.34</v>
      </c>
      <c r="C120" s="125">
        <v>11.272280902535099</v>
      </c>
      <c r="D120" s="126">
        <v>0.5</v>
      </c>
      <c r="E120" s="2">
        <v>7.4815522837790898</v>
      </c>
      <c r="F120" s="127">
        <v>0.5</v>
      </c>
      <c r="G120" s="125">
        <v>17.437383871176301</v>
      </c>
      <c r="H120" s="3">
        <v>13.0218809835818</v>
      </c>
      <c r="I120" s="129" t="s">
        <v>14</v>
      </c>
      <c r="J120" s="114" t="s">
        <v>10</v>
      </c>
    </row>
    <row r="121" spans="1:10" ht="15">
      <c r="A121" s="141" t="s">
        <v>133</v>
      </c>
      <c r="B121" s="162">
        <v>0.73</v>
      </c>
      <c r="C121" s="125">
        <v>15.947495906906701</v>
      </c>
      <c r="D121" s="126">
        <v>0</v>
      </c>
      <c r="E121" s="2">
        <v>15.7557658042528</v>
      </c>
      <c r="F121" s="127">
        <v>0.18181818181818199</v>
      </c>
      <c r="G121" s="128">
        <v>17.6895703658735</v>
      </c>
      <c r="H121" s="2">
        <v>13.4637310013464</v>
      </c>
      <c r="I121" s="129" t="s">
        <v>14</v>
      </c>
      <c r="J121" s="114" t="s">
        <v>10</v>
      </c>
    </row>
    <row r="122" spans="1:10" ht="15">
      <c r="A122" s="141" t="s">
        <v>134</v>
      </c>
      <c r="B122" s="162">
        <v>0.66</v>
      </c>
      <c r="C122" s="125">
        <v>11.8286665397082</v>
      </c>
      <c r="D122" s="126">
        <v>4.7619047619047603E-2</v>
      </c>
      <c r="E122" s="2">
        <v>19.985094517777799</v>
      </c>
      <c r="F122" s="127">
        <v>0.238095238095238</v>
      </c>
      <c r="G122" s="128">
        <v>20.830025122986498</v>
      </c>
      <c r="H122" s="2">
        <v>23.344648898451702</v>
      </c>
      <c r="I122" s="129" t="s">
        <v>14</v>
      </c>
      <c r="J122" s="114" t="s">
        <v>10</v>
      </c>
    </row>
    <row r="123" spans="1:10" ht="15">
      <c r="A123" s="141" t="s">
        <v>135</v>
      </c>
      <c r="B123" s="162">
        <v>1.0900000000000001</v>
      </c>
      <c r="C123" s="125">
        <v>13.013306888450799</v>
      </c>
      <c r="D123" s="126">
        <v>0.185714285714286</v>
      </c>
      <c r="E123" s="2">
        <v>13.193766782362999</v>
      </c>
      <c r="F123" s="127">
        <v>0.55714285714285705</v>
      </c>
      <c r="G123" s="125">
        <v>16.504996593026501</v>
      </c>
      <c r="H123" s="3">
        <v>11.9253496886143</v>
      </c>
      <c r="I123" s="157" t="s">
        <v>14</v>
      </c>
      <c r="J123" s="114" t="s">
        <v>10</v>
      </c>
    </row>
    <row r="124" spans="1:10" ht="15">
      <c r="A124" s="141" t="s">
        <v>136</v>
      </c>
      <c r="B124" s="162">
        <v>0.98</v>
      </c>
      <c r="C124" s="125">
        <v>7.99876467219124</v>
      </c>
      <c r="D124" s="126">
        <v>0.422222222222222</v>
      </c>
      <c r="E124" s="2">
        <v>8.8298316550664904</v>
      </c>
      <c r="F124" s="127">
        <v>0.422222222222222</v>
      </c>
      <c r="G124" s="128">
        <v>7.99876467219124</v>
      </c>
      <c r="H124" s="2">
        <v>8.8298316550664904</v>
      </c>
      <c r="I124" s="129" t="s">
        <v>12</v>
      </c>
      <c r="J124" s="114" t="s">
        <v>10</v>
      </c>
    </row>
    <row r="125" spans="1:10" ht="15">
      <c r="A125" s="141" t="s">
        <v>137</v>
      </c>
      <c r="B125" s="162">
        <v>0.37</v>
      </c>
      <c r="C125" s="125">
        <v>11.194038411477999</v>
      </c>
      <c r="D125" s="126">
        <v>0.314285714285714</v>
      </c>
      <c r="E125" s="2">
        <v>12.2338848379044</v>
      </c>
      <c r="F125" s="127">
        <v>0.45714285714285702</v>
      </c>
      <c r="G125" s="128">
        <v>18.9530856090777</v>
      </c>
      <c r="H125" s="2">
        <v>11.250706156504799</v>
      </c>
      <c r="I125" s="129" t="s">
        <v>14</v>
      </c>
      <c r="J125" s="114" t="s">
        <v>10</v>
      </c>
    </row>
    <row r="126" spans="1:10" ht="15">
      <c r="A126" s="141" t="s">
        <v>138</v>
      </c>
      <c r="B126" s="162">
        <v>0.62</v>
      </c>
      <c r="C126" s="125">
        <v>8.0542086740690202</v>
      </c>
      <c r="D126" s="126">
        <v>0.35483870967741898</v>
      </c>
      <c r="E126" s="2">
        <v>8.9123143098655397</v>
      </c>
      <c r="F126" s="127">
        <v>0.35483870967741898</v>
      </c>
      <c r="G126" s="128">
        <v>8.0542086740690202</v>
      </c>
      <c r="H126" s="2">
        <v>8.9123143098655397</v>
      </c>
      <c r="I126" s="129" t="s">
        <v>12</v>
      </c>
      <c r="J126" s="114" t="s">
        <v>10</v>
      </c>
    </row>
    <row r="127" spans="1:10" ht="15">
      <c r="A127" s="141" t="s">
        <v>139</v>
      </c>
      <c r="B127" s="162">
        <v>1.24</v>
      </c>
      <c r="C127" s="125">
        <v>4.9934878354393302</v>
      </c>
      <c r="D127" s="126">
        <v>0.4</v>
      </c>
      <c r="E127" s="2">
        <v>4.6153324628439902</v>
      </c>
      <c r="F127" s="127">
        <v>0.55000000000000004</v>
      </c>
      <c r="G127" s="128">
        <v>7.2839297085933703</v>
      </c>
      <c r="H127" s="2">
        <v>7.7784326978482001</v>
      </c>
      <c r="I127" s="129" t="s">
        <v>9</v>
      </c>
      <c r="J127" s="114" t="s">
        <v>10</v>
      </c>
    </row>
    <row r="128" spans="1:10" ht="15">
      <c r="A128" s="141" t="s">
        <v>140</v>
      </c>
      <c r="B128" s="162">
        <v>1.3</v>
      </c>
      <c r="C128" s="125">
        <v>8.2494313846805305</v>
      </c>
      <c r="D128" s="126">
        <v>0.20689655172413801</v>
      </c>
      <c r="E128" s="2">
        <v>11.477677880819501</v>
      </c>
      <c r="F128" s="127">
        <v>0.41379310344827602</v>
      </c>
      <c r="G128" s="128">
        <v>11.8166710754071</v>
      </c>
      <c r="H128" s="2">
        <v>18.409905590873102</v>
      </c>
      <c r="I128" s="129" t="s">
        <v>12</v>
      </c>
      <c r="J128" s="114" t="s">
        <v>10</v>
      </c>
    </row>
    <row r="129" spans="1:10" ht="15">
      <c r="A129" s="141" t="s">
        <v>141</v>
      </c>
      <c r="B129" s="162">
        <v>0.53</v>
      </c>
      <c r="C129" s="125">
        <v>10.873638710707199</v>
      </c>
      <c r="D129" s="126">
        <v>0.2</v>
      </c>
      <c r="E129" s="2">
        <v>11.9461523527079</v>
      </c>
      <c r="F129" s="127">
        <v>0.28000000000000003</v>
      </c>
      <c r="G129" s="128">
        <v>17.646801827086598</v>
      </c>
      <c r="H129" s="2">
        <v>16.073779616950901</v>
      </c>
      <c r="I129" s="129" t="s">
        <v>14</v>
      </c>
      <c r="J129" s="114" t="s">
        <v>10</v>
      </c>
    </row>
    <row r="130" spans="1:10" ht="15">
      <c r="A130" s="141" t="s">
        <v>142</v>
      </c>
      <c r="B130" s="162">
        <v>1.31</v>
      </c>
      <c r="C130" s="125">
        <v>11.268112256016</v>
      </c>
      <c r="D130" s="126">
        <v>0.24242424242424199</v>
      </c>
      <c r="E130" s="2">
        <v>14.5401680536438</v>
      </c>
      <c r="F130" s="127">
        <v>0.48484848484848497</v>
      </c>
      <c r="G130" s="128">
        <v>18.122471223260799</v>
      </c>
      <c r="H130" s="2">
        <v>12.9859098139225</v>
      </c>
      <c r="I130" s="129" t="s">
        <v>14</v>
      </c>
      <c r="J130" s="114" t="s">
        <v>10</v>
      </c>
    </row>
    <row r="131" spans="1:10" ht="15">
      <c r="A131" s="141" t="s">
        <v>143</v>
      </c>
      <c r="B131" s="162">
        <v>0.68</v>
      </c>
      <c r="C131" s="122">
        <v>9.7055702697184092</v>
      </c>
      <c r="D131" s="123">
        <v>0.39024390243902402</v>
      </c>
      <c r="E131" s="4">
        <v>8.3190134652671208</v>
      </c>
      <c r="F131" s="123">
        <v>0.439024390243902</v>
      </c>
      <c r="G131" s="122">
        <v>13.496207744380399</v>
      </c>
      <c r="H131" s="4">
        <v>13.768056546859199</v>
      </c>
      <c r="I131" s="156" t="s">
        <v>12</v>
      </c>
      <c r="J131" s="114" t="s">
        <v>10</v>
      </c>
    </row>
    <row r="132" spans="1:10" ht="15">
      <c r="A132" s="141" t="s">
        <v>144</v>
      </c>
      <c r="B132" s="162">
        <v>1.28</v>
      </c>
      <c r="C132" s="125">
        <v>12.4368673235667</v>
      </c>
      <c r="D132" s="126">
        <v>0.34920634920634902</v>
      </c>
      <c r="E132" s="2">
        <v>13.0273952067887</v>
      </c>
      <c r="F132" s="127">
        <v>0.58730158730158699</v>
      </c>
      <c r="G132" s="128">
        <v>18.945328996762001</v>
      </c>
      <c r="H132" s="2">
        <v>16.704672585588401</v>
      </c>
      <c r="I132" s="129" t="s">
        <v>14</v>
      </c>
      <c r="J132" s="114" t="s">
        <v>10</v>
      </c>
    </row>
    <row r="133" spans="1:10" ht="15">
      <c r="A133" s="141" t="s">
        <v>145</v>
      </c>
      <c r="B133" s="162">
        <v>0.65</v>
      </c>
      <c r="C133" s="125">
        <v>10.853747892973599</v>
      </c>
      <c r="D133" s="126">
        <v>0.30232558139534899</v>
      </c>
      <c r="E133" s="2">
        <v>14.113920644441601</v>
      </c>
      <c r="F133" s="127">
        <v>0.30232558139534899</v>
      </c>
      <c r="G133" s="128">
        <v>11.8919763540381</v>
      </c>
      <c r="H133" s="2">
        <v>14.1081750104719</v>
      </c>
      <c r="I133" s="129" t="s">
        <v>14</v>
      </c>
      <c r="J133" s="114" t="s">
        <v>10</v>
      </c>
    </row>
    <row r="134" spans="1:10" ht="15">
      <c r="A134" s="141" t="s">
        <v>146</v>
      </c>
      <c r="B134" s="162">
        <v>0.99</v>
      </c>
      <c r="C134" s="125">
        <v>8.7600841580442506</v>
      </c>
      <c r="D134" s="127">
        <v>0.28000000000000003</v>
      </c>
      <c r="E134" s="3">
        <v>9.2861575212576604</v>
      </c>
      <c r="F134" s="127">
        <v>0.28000000000000003</v>
      </c>
      <c r="G134" s="125">
        <v>8.7600841580442506</v>
      </c>
      <c r="H134" s="3">
        <v>9.2861575212576604</v>
      </c>
      <c r="I134" s="157" t="s">
        <v>12</v>
      </c>
      <c r="J134" s="114" t="s">
        <v>10</v>
      </c>
    </row>
    <row r="135" spans="1:10" ht="15">
      <c r="A135" s="141" t="s">
        <v>147</v>
      </c>
      <c r="B135" s="162">
        <v>0.75</v>
      </c>
      <c r="C135" s="125">
        <v>15.61</v>
      </c>
      <c r="D135" s="126">
        <v>0.20799999999999999</v>
      </c>
      <c r="E135" s="2">
        <v>13.25</v>
      </c>
      <c r="F135" s="127">
        <v>0.20799999999999999</v>
      </c>
      <c r="G135" s="128">
        <v>18.95</v>
      </c>
      <c r="H135" s="2">
        <v>14.32</v>
      </c>
      <c r="I135" s="129" t="s">
        <v>14</v>
      </c>
      <c r="J135" s="114" t="s">
        <v>10</v>
      </c>
    </row>
    <row r="136" spans="1:10" ht="15">
      <c r="A136" s="141" t="s">
        <v>148</v>
      </c>
      <c r="B136" s="162">
        <v>1.04</v>
      </c>
      <c r="C136" s="125">
        <v>13.631611114825899</v>
      </c>
      <c r="D136" s="126">
        <v>0.29824561403508798</v>
      </c>
      <c r="E136" s="2">
        <v>13.643683909109701</v>
      </c>
      <c r="F136" s="127">
        <v>0.36842105263157898</v>
      </c>
      <c r="G136" s="128">
        <v>14.5026239499937</v>
      </c>
      <c r="H136" s="2">
        <v>17.3042724325249</v>
      </c>
      <c r="I136" s="129" t="s">
        <v>14</v>
      </c>
      <c r="J136" s="114" t="s">
        <v>10</v>
      </c>
    </row>
    <row r="137" spans="1:10" ht="15">
      <c r="A137" s="141" t="s">
        <v>149</v>
      </c>
      <c r="B137" s="162">
        <v>1.08</v>
      </c>
      <c r="C137" s="125">
        <v>5.3273346825805898</v>
      </c>
      <c r="D137" s="126">
        <v>0.45070422535211302</v>
      </c>
      <c r="E137" s="2">
        <v>4.8917764722985604</v>
      </c>
      <c r="F137" s="127">
        <v>0.45070422535211302</v>
      </c>
      <c r="G137" s="128">
        <v>5.3273346825805898</v>
      </c>
      <c r="H137" s="2">
        <v>4.8917764722985604</v>
      </c>
      <c r="I137" s="129" t="s">
        <v>12</v>
      </c>
      <c r="J137" s="114" t="s">
        <v>10</v>
      </c>
    </row>
    <row r="138" spans="1:10" ht="15">
      <c r="A138" s="141" t="s">
        <v>150</v>
      </c>
      <c r="B138" s="162">
        <v>0.54</v>
      </c>
      <c r="C138" s="125">
        <v>7.2838011898913297</v>
      </c>
      <c r="D138" s="126">
        <v>0.38636363636363602</v>
      </c>
      <c r="E138" s="2">
        <v>8.2746394308557498</v>
      </c>
      <c r="F138" s="127">
        <v>0.72727272727272696</v>
      </c>
      <c r="G138" s="128">
        <v>8.6790860009329691</v>
      </c>
      <c r="H138" s="2">
        <v>10.1808652854932</v>
      </c>
      <c r="I138" s="129" t="s">
        <v>9</v>
      </c>
      <c r="J138" s="114" t="s">
        <v>10</v>
      </c>
    </row>
    <row r="139" spans="1:10" ht="15">
      <c r="A139" s="141" t="s">
        <v>151</v>
      </c>
      <c r="B139" s="162">
        <v>1.4</v>
      </c>
      <c r="C139" s="125">
        <v>2.8674056183531098</v>
      </c>
      <c r="D139" s="126">
        <v>0.88888888888888895</v>
      </c>
      <c r="E139" s="2">
        <v>2.5182427106212502</v>
      </c>
      <c r="F139" s="127">
        <v>0.88888888888888895</v>
      </c>
      <c r="G139" s="128">
        <v>2.8674056183531098</v>
      </c>
      <c r="H139" s="2">
        <v>2.5182427106212502</v>
      </c>
      <c r="I139" s="129" t="s">
        <v>9</v>
      </c>
      <c r="J139" s="114" t="s">
        <v>10</v>
      </c>
    </row>
    <row r="140" spans="1:10" ht="15">
      <c r="A140" s="141" t="s">
        <v>152</v>
      </c>
      <c r="B140" s="162">
        <v>0.97</v>
      </c>
      <c r="C140" s="125">
        <v>4.3829840669684499</v>
      </c>
      <c r="D140" s="126">
        <v>0.66666666666666696</v>
      </c>
      <c r="E140" s="2">
        <v>4.3877062198477104</v>
      </c>
      <c r="F140" s="127">
        <v>0.73333333333333295</v>
      </c>
      <c r="G140" s="128">
        <v>6.2763423659009598</v>
      </c>
      <c r="H140" s="2">
        <v>6.1906891616130704</v>
      </c>
      <c r="I140" s="129" t="s">
        <v>9</v>
      </c>
      <c r="J140" s="114" t="s">
        <v>10</v>
      </c>
    </row>
    <row r="141" spans="1:10" ht="15">
      <c r="A141" s="141" t="s">
        <v>153</v>
      </c>
      <c r="B141" s="162">
        <v>0.47</v>
      </c>
      <c r="C141" s="125">
        <v>6.4729501958086599</v>
      </c>
      <c r="D141" s="126">
        <v>0.12903225806451599</v>
      </c>
      <c r="E141" s="2">
        <v>9.7709135930911</v>
      </c>
      <c r="F141" s="127">
        <v>0.29032258064516098</v>
      </c>
      <c r="G141" s="128">
        <v>7.1432859894496499</v>
      </c>
      <c r="H141" s="2">
        <v>11.7169141546958</v>
      </c>
      <c r="I141" s="129" t="s">
        <v>12</v>
      </c>
      <c r="J141" s="114" t="s">
        <v>10</v>
      </c>
    </row>
    <row r="142" spans="1:10" ht="15">
      <c r="A142" s="141" t="s">
        <v>154</v>
      </c>
      <c r="B142" s="162">
        <v>1.33</v>
      </c>
      <c r="C142" s="125">
        <v>10.4182634869487</v>
      </c>
      <c r="D142" s="126">
        <v>0.148148148148148</v>
      </c>
      <c r="E142" s="2">
        <v>10.7808936201245</v>
      </c>
      <c r="F142" s="127">
        <v>0.234567901234568</v>
      </c>
      <c r="G142" s="128">
        <v>10.9741133325905</v>
      </c>
      <c r="H142" s="2">
        <v>11.093625834022401</v>
      </c>
      <c r="I142" s="129" t="s">
        <v>14</v>
      </c>
      <c r="J142" s="114" t="s">
        <v>10</v>
      </c>
    </row>
    <row r="143" spans="1:10" ht="15">
      <c r="A143" s="141" t="s">
        <v>155</v>
      </c>
      <c r="B143" s="162">
        <v>0.39</v>
      </c>
      <c r="C143" s="125">
        <v>6.1114142083314897</v>
      </c>
      <c r="D143" s="126">
        <v>1</v>
      </c>
      <c r="E143" s="2">
        <v>5.9918688846795298</v>
      </c>
      <c r="F143" s="127">
        <v>1</v>
      </c>
      <c r="G143" s="128">
        <v>6.1114142083314897</v>
      </c>
      <c r="H143" s="2">
        <v>5.9918688846795298</v>
      </c>
      <c r="I143" s="129" t="s">
        <v>9</v>
      </c>
      <c r="J143" s="114" t="s">
        <v>10</v>
      </c>
    </row>
    <row r="144" spans="1:10" ht="15">
      <c r="A144" s="141" t="s">
        <v>156</v>
      </c>
      <c r="B144" s="162">
        <v>0.45</v>
      </c>
      <c r="C144" s="125">
        <v>12.350576961024201</v>
      </c>
      <c r="D144" s="126">
        <v>0.25</v>
      </c>
      <c r="E144" s="2">
        <v>18.879863988119599</v>
      </c>
      <c r="F144" s="127">
        <v>0.5</v>
      </c>
      <c r="G144" s="128">
        <v>23.388106512920899</v>
      </c>
      <c r="H144" s="2">
        <v>32.501691678043599</v>
      </c>
      <c r="I144" s="129" t="s">
        <v>14</v>
      </c>
      <c r="J144" s="114" t="s">
        <v>10</v>
      </c>
    </row>
    <row r="145" spans="1:10" ht="15">
      <c r="A145" s="141" t="s">
        <v>157</v>
      </c>
      <c r="B145" s="162">
        <v>0.56000000000000005</v>
      </c>
      <c r="C145" s="125">
        <v>7.8332114125006802</v>
      </c>
      <c r="D145" s="126">
        <v>0.29729729729729698</v>
      </c>
      <c r="E145" s="2">
        <v>9.3289158225327995</v>
      </c>
      <c r="F145" s="127">
        <v>0.29729729729729698</v>
      </c>
      <c r="G145" s="128">
        <v>7.8332114125006802</v>
      </c>
      <c r="H145" s="2">
        <v>9.3289158225327995</v>
      </c>
      <c r="I145" s="129" t="s">
        <v>12</v>
      </c>
      <c r="J145" s="114" t="s">
        <v>10</v>
      </c>
    </row>
    <row r="146" spans="1:10" ht="15">
      <c r="A146" s="141" t="s">
        <v>158</v>
      </c>
      <c r="B146" s="162">
        <v>0.8</v>
      </c>
      <c r="C146" s="125">
        <v>3.90652737480606</v>
      </c>
      <c r="D146" s="126">
        <v>0.4</v>
      </c>
      <c r="E146" s="2">
        <v>3.9777377148439901</v>
      </c>
      <c r="F146" s="127">
        <v>0.51428571428571401</v>
      </c>
      <c r="G146" s="128">
        <v>4.8507545736830702</v>
      </c>
      <c r="H146" s="2">
        <v>5.53660946309164</v>
      </c>
      <c r="I146" s="129" t="s">
        <v>9</v>
      </c>
      <c r="J146" s="114" t="s">
        <v>10</v>
      </c>
    </row>
    <row r="147" spans="1:10" ht="15">
      <c r="A147" s="141" t="s">
        <v>159</v>
      </c>
      <c r="B147" s="162">
        <v>0.74</v>
      </c>
      <c r="C147" s="125">
        <v>11.760340525531699</v>
      </c>
      <c r="D147" s="127">
        <v>0.133333333333333</v>
      </c>
      <c r="E147" s="3">
        <v>9.7499247411839303</v>
      </c>
      <c r="F147" s="127">
        <v>0.6</v>
      </c>
      <c r="G147" s="125">
        <v>12.1674544969271</v>
      </c>
      <c r="H147" s="3">
        <v>11.0417780172865</v>
      </c>
      <c r="I147" s="157" t="s">
        <v>14</v>
      </c>
      <c r="J147" s="114" t="s">
        <v>10</v>
      </c>
    </row>
    <row r="148" spans="1:10" ht="15">
      <c r="A148" s="141" t="s">
        <v>159</v>
      </c>
      <c r="B148" s="162">
        <v>0.91</v>
      </c>
      <c r="C148" s="142">
        <v>11.760340525531699</v>
      </c>
      <c r="D148" s="144">
        <v>0.133333333333333</v>
      </c>
      <c r="E148" s="8">
        <v>9.7499247411839303</v>
      </c>
      <c r="F148" s="144">
        <v>0.6</v>
      </c>
      <c r="G148" s="142">
        <v>12.1674544969271</v>
      </c>
      <c r="H148" s="8">
        <v>11.0417780172865</v>
      </c>
      <c r="I148" s="165" t="s">
        <v>14</v>
      </c>
      <c r="J148" s="114" t="s">
        <v>10</v>
      </c>
    </row>
    <row r="149" spans="1:10" ht="15.6" thickBot="1">
      <c r="A149" s="146" t="s">
        <v>160</v>
      </c>
      <c r="B149" s="163">
        <v>0.43</v>
      </c>
      <c r="C149" s="147">
        <v>10.89</v>
      </c>
      <c r="D149" s="148">
        <v>0.25800000000000001</v>
      </c>
      <c r="E149" s="149">
        <v>11.56</v>
      </c>
      <c r="F149" s="148">
        <v>0.25800000000000001</v>
      </c>
      <c r="G149" s="150">
        <v>10.89</v>
      </c>
      <c r="H149" s="149">
        <v>11.56</v>
      </c>
      <c r="I149" s="166" t="s">
        <v>14</v>
      </c>
      <c r="J149" s="120" t="s">
        <v>10</v>
      </c>
    </row>
    <row r="150" spans="1:10" ht="16.2" thickBot="1">
      <c r="H150" s="121" t="s">
        <v>161</v>
      </c>
      <c r="I150" s="136">
        <f>(SUMPRODUCT(--(I2:I149="*")*1) + SUMPRODUCT(--(I2:I149="**")*1)) * 100/ (149 - 1 - 4)</f>
        <v>56.25</v>
      </c>
      <c r="J150" s="135" t="s">
        <v>162</v>
      </c>
    </row>
    <row r="151" spans="1:10">
      <c r="I151" s="9"/>
    </row>
    <row r="152" spans="1:10" ht="15.6">
      <c r="B152" s="10" t="s">
        <v>163</v>
      </c>
      <c r="C152" s="6" t="s">
        <v>164</v>
      </c>
      <c r="D152" s="6" t="s">
        <v>165</v>
      </c>
      <c r="E152" s="6"/>
      <c r="F152" s="10" t="s">
        <v>166</v>
      </c>
      <c r="G152" s="6" t="s">
        <v>17</v>
      </c>
    </row>
    <row r="153" spans="1:10" ht="15">
      <c r="B153" s="11"/>
      <c r="C153" s="6" t="s">
        <v>167</v>
      </c>
      <c r="D153" s="6" t="s">
        <v>9</v>
      </c>
      <c r="E153" s="6"/>
    </row>
    <row r="154" spans="1:10" ht="15">
      <c r="B154" s="11"/>
      <c r="C154" s="6" t="s">
        <v>168</v>
      </c>
      <c r="D154" s="6" t="s">
        <v>12</v>
      </c>
      <c r="E154" s="6"/>
    </row>
    <row r="155" spans="1:10" ht="15">
      <c r="B155" s="11"/>
      <c r="C155" s="6" t="s">
        <v>169</v>
      </c>
      <c r="D155" s="6" t="s">
        <v>14</v>
      </c>
      <c r="E155" s="6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workbookViewId="0">
      <selection activeCell="K5" sqref="K5"/>
    </sheetView>
  </sheetViews>
  <sheetFormatPr defaultColWidth="9" defaultRowHeight="13.8"/>
  <cols>
    <col min="1" max="1" width="10.59765625" customWidth="1"/>
    <col min="2" max="2" width="20.5" customWidth="1"/>
    <col min="3" max="3" width="14.59765625" customWidth="1"/>
    <col min="4" max="4" width="14.19921875" customWidth="1"/>
    <col min="5" max="5" width="12.09765625" customWidth="1"/>
    <col min="6" max="6" width="14.8984375" customWidth="1"/>
    <col min="7" max="7" width="14.3984375" customWidth="1"/>
    <col min="8" max="8" width="13.5" customWidth="1"/>
    <col min="9" max="9" width="17.8984375" customWidth="1"/>
    <col min="10" max="10" width="15" customWidth="1"/>
    <col min="11" max="11" width="15.8984375" customWidth="1"/>
    <col min="12" max="12" width="14.19921875" customWidth="1"/>
    <col min="13" max="13" width="10.59765625" customWidth="1"/>
    <col min="14" max="14" width="17.8984375" customWidth="1"/>
    <col min="15" max="15" width="14.3984375" customWidth="1"/>
    <col min="16" max="16" width="10.59765625" customWidth="1"/>
    <col min="17" max="17" width="17.8984375" customWidth="1"/>
    <col min="18" max="18" width="10.59765625" customWidth="1"/>
    <col min="19" max="19" width="9" customWidth="1"/>
  </cols>
  <sheetData>
    <row r="1" spans="1:18" ht="50.85" customHeight="1">
      <c r="A1" s="108" t="s">
        <v>0</v>
      </c>
      <c r="B1" s="109" t="s">
        <v>2</v>
      </c>
      <c r="C1" s="109" t="s">
        <v>3</v>
      </c>
      <c r="D1" s="110" t="s">
        <v>4</v>
      </c>
      <c r="E1" s="109" t="s">
        <v>5</v>
      </c>
      <c r="F1" s="109" t="s">
        <v>6</v>
      </c>
      <c r="G1" s="110" t="s">
        <v>4</v>
      </c>
      <c r="H1" s="111" t="s">
        <v>7</v>
      </c>
      <c r="I1" s="151" t="s">
        <v>170</v>
      </c>
      <c r="R1" s="6"/>
    </row>
    <row r="2" spans="1:18" ht="15">
      <c r="A2" s="112" t="s">
        <v>13</v>
      </c>
      <c r="B2" s="99">
        <v>1.72</v>
      </c>
      <c r="C2" s="113">
        <v>0.72499999999999998</v>
      </c>
      <c r="D2" s="5">
        <v>1.83</v>
      </c>
      <c r="E2" s="113">
        <v>0.72499999999999998</v>
      </c>
      <c r="F2" s="99">
        <v>1.72</v>
      </c>
      <c r="G2" s="99">
        <v>1.83</v>
      </c>
      <c r="H2" s="159" t="s">
        <v>9</v>
      </c>
      <c r="I2" s="139" t="s">
        <v>171</v>
      </c>
      <c r="R2" s="6"/>
    </row>
    <row r="3" spans="1:18" ht="15">
      <c r="A3" s="112" t="s">
        <v>64</v>
      </c>
      <c r="B3" s="99">
        <v>1.68</v>
      </c>
      <c r="C3" s="113">
        <v>0.84599999999999997</v>
      </c>
      <c r="D3" s="5">
        <v>1.42</v>
      </c>
      <c r="E3" s="113">
        <v>0.84599999999999997</v>
      </c>
      <c r="F3" s="99">
        <v>1.68</v>
      </c>
      <c r="G3" s="99">
        <v>1.42</v>
      </c>
      <c r="H3" s="159" t="s">
        <v>9</v>
      </c>
      <c r="I3" s="139" t="s">
        <v>171</v>
      </c>
      <c r="R3" s="6"/>
    </row>
    <row r="4" spans="1:18" ht="15">
      <c r="A4" s="112" t="s">
        <v>66</v>
      </c>
      <c r="B4" s="99">
        <v>4.7699999999999996</v>
      </c>
      <c r="C4" s="113">
        <v>0.46200000000000002</v>
      </c>
      <c r="D4" s="5">
        <v>5.28</v>
      </c>
      <c r="E4" s="113">
        <v>0.46200000000000002</v>
      </c>
      <c r="F4" s="99">
        <v>4.7699999999999996</v>
      </c>
      <c r="G4" s="99">
        <v>5.28</v>
      </c>
      <c r="H4" s="159" t="s">
        <v>9</v>
      </c>
      <c r="I4" s="139" t="s">
        <v>171</v>
      </c>
      <c r="R4" s="6"/>
    </row>
    <row r="5" spans="1:18" ht="15">
      <c r="A5" s="112" t="s">
        <v>70</v>
      </c>
      <c r="B5" s="99">
        <v>0.88</v>
      </c>
      <c r="C5" s="113">
        <v>0.86</v>
      </c>
      <c r="D5" s="5">
        <v>1.1200000000000001</v>
      </c>
      <c r="E5" s="113">
        <v>0.86</v>
      </c>
      <c r="F5" s="99">
        <v>0.88</v>
      </c>
      <c r="G5" s="99">
        <v>1.1200000000000001</v>
      </c>
      <c r="H5" s="159" t="s">
        <v>165</v>
      </c>
      <c r="I5" s="139" t="s">
        <v>171</v>
      </c>
      <c r="R5" s="6"/>
    </row>
    <row r="6" spans="1:18" ht="15">
      <c r="A6" s="112" t="s">
        <v>87</v>
      </c>
      <c r="B6" s="99">
        <v>8.24</v>
      </c>
      <c r="C6" s="113">
        <v>0.318</v>
      </c>
      <c r="D6" s="5">
        <v>9.8800000000000008</v>
      </c>
      <c r="E6" s="113">
        <v>0.40899999999999997</v>
      </c>
      <c r="F6" s="99">
        <v>9.84</v>
      </c>
      <c r="G6" s="99">
        <v>8.4700000000000006</v>
      </c>
      <c r="H6" s="159" t="s">
        <v>12</v>
      </c>
      <c r="I6" s="139" t="s">
        <v>172</v>
      </c>
      <c r="R6" s="6"/>
    </row>
    <row r="7" spans="1:18" ht="15">
      <c r="A7" s="112" t="s">
        <v>92</v>
      </c>
      <c r="B7" s="99">
        <v>6.94</v>
      </c>
      <c r="C7" s="113">
        <v>0.44600000000000001</v>
      </c>
      <c r="D7" s="5">
        <v>8.93</v>
      </c>
      <c r="E7" s="113">
        <v>0.44600000000000001</v>
      </c>
      <c r="F7" s="99">
        <v>6.94</v>
      </c>
      <c r="G7" s="99">
        <v>8.93</v>
      </c>
      <c r="H7" s="159" t="s">
        <v>12</v>
      </c>
      <c r="I7" s="139" t="s">
        <v>173</v>
      </c>
      <c r="R7" s="6"/>
    </row>
    <row r="8" spans="1:18" ht="15">
      <c r="A8" s="112" t="s">
        <v>46</v>
      </c>
      <c r="B8" s="99">
        <v>4.69212695625259</v>
      </c>
      <c r="C8" s="113">
        <v>0.55555555555555602</v>
      </c>
      <c r="D8" s="5">
        <v>5.7514325143398102</v>
      </c>
      <c r="E8" s="113">
        <v>0.55555555555555602</v>
      </c>
      <c r="F8" s="99">
        <v>4.69212695625259</v>
      </c>
      <c r="G8" s="99">
        <v>5.7514325143398102</v>
      </c>
      <c r="H8" s="159" t="s">
        <v>9</v>
      </c>
      <c r="I8" s="139" t="s">
        <v>173</v>
      </c>
      <c r="R8" s="6"/>
    </row>
    <row r="9" spans="1:18" ht="15">
      <c r="A9" s="112" t="s">
        <v>52</v>
      </c>
      <c r="B9" s="99">
        <v>5.8020629565459796</v>
      </c>
      <c r="C9" s="113">
        <v>0.31081081081081102</v>
      </c>
      <c r="D9" s="5">
        <v>6.0472489042787601</v>
      </c>
      <c r="E9" s="113">
        <v>0.445945945945946</v>
      </c>
      <c r="F9" s="99">
        <v>8.0877438451267292</v>
      </c>
      <c r="G9" s="99">
        <v>11.480166119134401</v>
      </c>
      <c r="H9" s="159" t="s">
        <v>12</v>
      </c>
      <c r="I9" s="139" t="s">
        <v>173</v>
      </c>
      <c r="R9" s="6"/>
    </row>
    <row r="10" spans="1:18" ht="15">
      <c r="A10" s="112" t="s">
        <v>72</v>
      </c>
      <c r="B10" s="99">
        <v>7.5634759804480103</v>
      </c>
      <c r="C10" s="113">
        <v>0.34210526315789502</v>
      </c>
      <c r="D10" s="5">
        <v>10.8642955879172</v>
      </c>
      <c r="E10" s="113">
        <v>0.34210526315789502</v>
      </c>
      <c r="F10" s="99">
        <v>7.5634759804480103</v>
      </c>
      <c r="G10" s="99">
        <v>10.8642955879172</v>
      </c>
      <c r="H10" s="159" t="s">
        <v>12</v>
      </c>
      <c r="I10" s="139" t="s">
        <v>172</v>
      </c>
      <c r="R10" s="6"/>
    </row>
    <row r="11" spans="1:18" ht="15">
      <c r="A11" s="112" t="s">
        <v>94</v>
      </c>
      <c r="B11" s="99">
        <v>4.5023494119005596</v>
      </c>
      <c r="C11" s="113">
        <v>0.31884057971014501</v>
      </c>
      <c r="D11" s="5">
        <v>5.1790032239001702</v>
      </c>
      <c r="E11" s="113">
        <v>0.44927536231884102</v>
      </c>
      <c r="F11" s="99">
        <v>4.8422105481651396</v>
      </c>
      <c r="G11" s="99">
        <v>5.9384969143746904</v>
      </c>
      <c r="H11" s="159" t="s">
        <v>9</v>
      </c>
      <c r="I11" s="139" t="s">
        <v>173</v>
      </c>
      <c r="R11" s="6"/>
    </row>
    <row r="12" spans="1:18" ht="15">
      <c r="A12" s="112" t="s">
        <v>97</v>
      </c>
      <c r="B12" s="99">
        <v>9.1002774321700493</v>
      </c>
      <c r="C12" s="113">
        <v>0.2</v>
      </c>
      <c r="D12" s="5">
        <v>13.158879445399499</v>
      </c>
      <c r="E12" s="113">
        <v>0.4</v>
      </c>
      <c r="F12" s="99">
        <v>11.8475069634961</v>
      </c>
      <c r="G12" s="99">
        <v>10.566901564994501</v>
      </c>
      <c r="H12" s="159" t="s">
        <v>12</v>
      </c>
      <c r="I12" s="139" t="s">
        <v>172</v>
      </c>
      <c r="R12" s="6"/>
    </row>
    <row r="13" spans="1:18" ht="15">
      <c r="A13" s="112" t="s">
        <v>107</v>
      </c>
      <c r="B13" s="99">
        <v>6.7672567619224102</v>
      </c>
      <c r="C13" s="113">
        <v>0.35135135135135098</v>
      </c>
      <c r="D13" s="5">
        <v>5.58807006552638</v>
      </c>
      <c r="E13" s="113">
        <v>0.48648648648648701</v>
      </c>
      <c r="F13" s="99">
        <v>16.457155831037198</v>
      </c>
      <c r="G13" s="99">
        <v>10.919825956168999</v>
      </c>
      <c r="H13" s="159" t="s">
        <v>12</v>
      </c>
      <c r="I13" s="139" t="s">
        <v>173</v>
      </c>
      <c r="R13" s="6"/>
    </row>
    <row r="14" spans="1:18" ht="15">
      <c r="A14" s="112" t="s">
        <v>123</v>
      </c>
      <c r="B14" s="99">
        <v>5.1350843874155103</v>
      </c>
      <c r="C14" s="113">
        <v>0.28125</v>
      </c>
      <c r="D14" s="5">
        <v>5.6928900869437999</v>
      </c>
      <c r="E14" s="113">
        <v>0.46875</v>
      </c>
      <c r="F14" s="99">
        <v>8.9362471150717298</v>
      </c>
      <c r="G14" s="99">
        <v>9.4545958533969898</v>
      </c>
      <c r="H14" s="159" t="s">
        <v>12</v>
      </c>
      <c r="I14" s="139" t="s">
        <v>172</v>
      </c>
      <c r="R14" s="6"/>
    </row>
    <row r="15" spans="1:18" ht="15">
      <c r="A15" s="112" t="s">
        <v>128</v>
      </c>
      <c r="B15" s="99">
        <v>9.0977981401153691</v>
      </c>
      <c r="C15" s="113">
        <v>0.45833333333333298</v>
      </c>
      <c r="D15" s="5">
        <v>7.3910510738958699</v>
      </c>
      <c r="E15" s="113">
        <v>0.45833333333333298</v>
      </c>
      <c r="F15" s="99">
        <v>9.0977981401153691</v>
      </c>
      <c r="G15" s="99">
        <v>7.3910510738958699</v>
      </c>
      <c r="H15" s="159" t="s">
        <v>12</v>
      </c>
      <c r="I15" s="139" t="s">
        <v>171</v>
      </c>
      <c r="R15" s="6"/>
    </row>
    <row r="16" spans="1:18" ht="15">
      <c r="A16" s="112" t="s">
        <v>131</v>
      </c>
      <c r="B16" s="99">
        <v>12.3443734189867</v>
      </c>
      <c r="C16" s="113">
        <v>0.157894736842105</v>
      </c>
      <c r="D16" s="5">
        <v>17.185915635458699</v>
      </c>
      <c r="E16" s="113">
        <v>0.21052631578947401</v>
      </c>
      <c r="F16" s="99">
        <v>16.694901284800899</v>
      </c>
      <c r="G16" s="99">
        <v>17.0068716501344</v>
      </c>
      <c r="H16" s="159" t="s">
        <v>14</v>
      </c>
      <c r="I16" s="139" t="s">
        <v>172</v>
      </c>
      <c r="R16" s="6"/>
    </row>
    <row r="17" spans="1:18" ht="15">
      <c r="A17" s="112" t="s">
        <v>137</v>
      </c>
      <c r="B17" s="99">
        <v>14.244169422302701</v>
      </c>
      <c r="C17" s="113">
        <v>0</v>
      </c>
      <c r="D17" s="5">
        <v>16.332844110233399</v>
      </c>
      <c r="E17" s="113">
        <v>0.114285714285714</v>
      </c>
      <c r="F17" s="99">
        <v>23.550907932867698</v>
      </c>
      <c r="G17" s="99">
        <v>22.565785105614701</v>
      </c>
      <c r="H17" s="159" t="s">
        <v>14</v>
      </c>
      <c r="I17" s="139" t="s">
        <v>173</v>
      </c>
      <c r="R17" s="6"/>
    </row>
    <row r="18" spans="1:18" ht="15">
      <c r="A18" s="112" t="s">
        <v>139</v>
      </c>
      <c r="B18" s="99">
        <v>4.8822167863462198</v>
      </c>
      <c r="C18" s="113">
        <v>0.32500000000000001</v>
      </c>
      <c r="D18" s="5">
        <v>7.0073903719967001</v>
      </c>
      <c r="E18" s="113">
        <v>0.35</v>
      </c>
      <c r="F18" s="99">
        <v>22.357360380034599</v>
      </c>
      <c r="G18" s="99">
        <v>18.204684402891299</v>
      </c>
      <c r="H18" s="159" t="s">
        <v>9</v>
      </c>
      <c r="I18" s="139" t="s">
        <v>173</v>
      </c>
      <c r="R18" s="6"/>
    </row>
    <row r="19" spans="1:18" ht="15">
      <c r="A19" s="112" t="s">
        <v>143</v>
      </c>
      <c r="B19" s="99">
        <v>7.4288965561600504</v>
      </c>
      <c r="C19" s="113">
        <v>0.60975609756097604</v>
      </c>
      <c r="D19" s="5">
        <v>7.1587738820224303</v>
      </c>
      <c r="E19" s="113">
        <v>0.60975609756097604</v>
      </c>
      <c r="F19" s="99">
        <v>7.4288965561600504</v>
      </c>
      <c r="G19" s="99">
        <v>7.1587738820224303</v>
      </c>
      <c r="H19" s="159" t="s">
        <v>9</v>
      </c>
      <c r="I19" s="139" t="s">
        <v>171</v>
      </c>
      <c r="R19" s="6"/>
    </row>
    <row r="20" spans="1:18" ht="15">
      <c r="A20" s="112" t="s">
        <v>146</v>
      </c>
      <c r="B20" s="99">
        <v>8.5436929155489008</v>
      </c>
      <c r="C20" s="113">
        <v>0.18</v>
      </c>
      <c r="D20" s="5">
        <v>11.123258162401701</v>
      </c>
      <c r="E20" s="113">
        <v>0.18</v>
      </c>
      <c r="F20" s="99">
        <v>8.5436929155489008</v>
      </c>
      <c r="G20" s="99">
        <v>11.123258162401701</v>
      </c>
      <c r="H20" s="159" t="s">
        <v>12</v>
      </c>
      <c r="I20" s="139" t="s">
        <v>171</v>
      </c>
      <c r="R20" s="6"/>
    </row>
    <row r="21" spans="1:18" ht="15.6" thickBot="1">
      <c r="A21" s="115" t="s">
        <v>151</v>
      </c>
      <c r="B21" s="116">
        <v>10.1584426845839</v>
      </c>
      <c r="C21" s="117">
        <v>0.282608695652174</v>
      </c>
      <c r="D21" s="119">
        <v>10.6959502134932</v>
      </c>
      <c r="E21" s="117">
        <v>0.282608695652174</v>
      </c>
      <c r="F21" s="116">
        <v>10.1584426845839</v>
      </c>
      <c r="G21" s="116">
        <v>10.6959502134932</v>
      </c>
      <c r="H21" s="160" t="s">
        <v>14</v>
      </c>
      <c r="I21" s="140" t="s">
        <v>172</v>
      </c>
      <c r="R21" s="6"/>
    </row>
    <row r="22" spans="1:18" ht="16.2" thickBot="1">
      <c r="A22" s="6"/>
      <c r="B22" s="6"/>
      <c r="C22" s="6"/>
      <c r="D22" s="6"/>
      <c r="E22" s="6"/>
      <c r="F22" s="6"/>
      <c r="G22" s="121" t="s">
        <v>161</v>
      </c>
      <c r="H22" s="136">
        <f>(SUMPRODUCT(--(H2:H21="*")*1) + SUMPRODUCT(--(H2:H21="**")*1) + SUMPRODUCT(--(H2:H21="***")*1)) * 100/ (21 - 1 )</f>
        <v>85</v>
      </c>
      <c r="I22" s="135" t="s">
        <v>162</v>
      </c>
      <c r="J22" s="6"/>
      <c r="K22" s="6"/>
      <c r="L22" s="6"/>
      <c r="M22" s="6"/>
      <c r="N22" s="6"/>
      <c r="O22" s="6"/>
      <c r="P22" s="6"/>
      <c r="Q22" s="6"/>
      <c r="R22" s="6"/>
    </row>
    <row r="23" spans="1:18" ht="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6">
      <c r="A24" s="6"/>
      <c r="B24" s="12" t="s">
        <v>163</v>
      </c>
      <c r="C24" s="6" t="s">
        <v>164</v>
      </c>
      <c r="D24" s="6" t="s">
        <v>165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">
      <c r="A25" s="6"/>
      <c r="B25" s="6"/>
      <c r="C25" s="6" t="s">
        <v>167</v>
      </c>
      <c r="D25" s="6" t="s">
        <v>9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">
      <c r="A26" s="6"/>
      <c r="B26" s="6"/>
      <c r="C26" s="6" t="s">
        <v>168</v>
      </c>
      <c r="D26" s="6" t="s">
        <v>12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">
      <c r="A27" s="6"/>
      <c r="B27" s="6"/>
      <c r="C27" s="6" t="s">
        <v>169</v>
      </c>
      <c r="D27" s="6" t="s">
        <v>14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6">
      <c r="A29" s="6"/>
      <c r="B29" s="12" t="s">
        <v>174</v>
      </c>
      <c r="C29" s="6" t="s">
        <v>175</v>
      </c>
      <c r="D29" s="6" t="s">
        <v>171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">
      <c r="A30" s="6"/>
      <c r="B30" s="6"/>
      <c r="C30" s="6" t="s">
        <v>176</v>
      </c>
      <c r="D30" s="6" t="s">
        <v>173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">
      <c r="A31" s="6"/>
      <c r="B31" s="6"/>
      <c r="C31" s="6" t="s">
        <v>177</v>
      </c>
      <c r="D31" s="6" t="s">
        <v>172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workbookViewId="0">
      <selection activeCell="J47" sqref="H47:J47"/>
    </sheetView>
  </sheetViews>
  <sheetFormatPr defaultColWidth="9" defaultRowHeight="13.8"/>
  <cols>
    <col min="1" max="1" width="10.59765625" customWidth="1"/>
    <col min="2" max="2" width="14.8984375" customWidth="1"/>
    <col min="3" max="3" width="15.3984375" customWidth="1"/>
    <col min="4" max="4" width="14.09765625" customWidth="1"/>
    <col min="5" max="5" width="16.3984375" customWidth="1"/>
    <col min="6" max="6" width="15.8984375" customWidth="1"/>
    <col min="7" max="7" width="14.3984375" customWidth="1"/>
    <col min="8" max="8" width="15.59765625" customWidth="1"/>
    <col min="9" max="9" width="10.59765625" customWidth="1"/>
    <col min="10" max="10" width="14.69921875" customWidth="1"/>
    <col min="11" max="11" width="15" customWidth="1"/>
    <col min="12" max="12" width="14.8984375" customWidth="1"/>
    <col min="13" max="13" width="15.09765625" customWidth="1"/>
    <col min="14" max="14" width="14" customWidth="1"/>
    <col min="15" max="15" width="15.59765625" customWidth="1"/>
    <col min="16" max="16" width="14.69921875" customWidth="1"/>
    <col min="17" max="17" width="10.59765625" customWidth="1"/>
    <col min="18" max="18" width="14.19921875" customWidth="1"/>
    <col min="19" max="19" width="9" customWidth="1"/>
  </cols>
  <sheetData>
    <row r="1" spans="1:10" ht="45">
      <c r="A1" s="108" t="s">
        <v>0</v>
      </c>
      <c r="B1" s="153" t="s">
        <v>1</v>
      </c>
      <c r="C1" s="109" t="s">
        <v>2</v>
      </c>
      <c r="D1" s="109" t="s">
        <v>3</v>
      </c>
      <c r="E1" s="110" t="s">
        <v>4</v>
      </c>
      <c r="F1" s="109" t="s">
        <v>5</v>
      </c>
      <c r="G1" s="109" t="s">
        <v>6</v>
      </c>
      <c r="H1" s="110" t="s">
        <v>4</v>
      </c>
      <c r="I1" s="111" t="s">
        <v>7</v>
      </c>
      <c r="J1" s="151" t="s">
        <v>347</v>
      </c>
    </row>
    <row r="2" spans="1:10" ht="15">
      <c r="A2" s="112" t="s">
        <v>178</v>
      </c>
      <c r="B2" s="154">
        <v>1.37</v>
      </c>
      <c r="C2" s="122">
        <v>22.239258840701901</v>
      </c>
      <c r="D2" s="113">
        <v>0.2</v>
      </c>
      <c r="E2" s="5">
        <v>23.0056264392665</v>
      </c>
      <c r="F2" s="123">
        <v>0.36</v>
      </c>
      <c r="G2" s="122">
        <v>32.194081479801099</v>
      </c>
      <c r="H2" s="4">
        <v>25.679634467252999</v>
      </c>
      <c r="I2" s="124" t="s">
        <v>14</v>
      </c>
      <c r="J2" s="114" t="s">
        <v>10</v>
      </c>
    </row>
    <row r="3" spans="1:10" ht="15">
      <c r="A3" s="112" t="s">
        <v>179</v>
      </c>
      <c r="B3" s="154">
        <v>1.86</v>
      </c>
      <c r="C3" s="122">
        <v>10.2742773696437</v>
      </c>
      <c r="D3" s="123">
        <v>0.22222222222222199</v>
      </c>
      <c r="E3" s="4">
        <v>9.0032817703003207</v>
      </c>
      <c r="F3" s="123">
        <v>0.55555555555555602</v>
      </c>
      <c r="G3" s="122">
        <v>23.247948232432599</v>
      </c>
      <c r="H3" s="122">
        <v>18.7786888141706</v>
      </c>
      <c r="I3" s="156" t="s">
        <v>14</v>
      </c>
      <c r="J3" s="114" t="s">
        <v>10</v>
      </c>
    </row>
    <row r="4" spans="1:10" ht="15">
      <c r="A4" s="112" t="s">
        <v>180</v>
      </c>
      <c r="B4" s="154">
        <v>1.65</v>
      </c>
      <c r="C4" s="122">
        <v>8.5839185964077398</v>
      </c>
      <c r="D4" s="113">
        <v>0.28205128205128199</v>
      </c>
      <c r="E4" s="5">
        <v>10.712492976830401</v>
      </c>
      <c r="F4" s="123">
        <v>0.35897435897435898</v>
      </c>
      <c r="G4" s="99">
        <v>18.9449918443397</v>
      </c>
      <c r="H4" s="5">
        <v>11.5768603901197</v>
      </c>
      <c r="I4" s="124" t="s">
        <v>12</v>
      </c>
      <c r="J4" s="114" t="s">
        <v>10</v>
      </c>
    </row>
    <row r="5" spans="1:10" ht="15">
      <c r="A5" s="112" t="s">
        <v>181</v>
      </c>
      <c r="B5" s="154">
        <v>0.48</v>
      </c>
      <c r="C5" s="122">
        <v>16.919559316391499</v>
      </c>
      <c r="D5" s="113">
        <v>8.8235294117647106E-2</v>
      </c>
      <c r="E5" s="5">
        <v>14.8417973691536</v>
      </c>
      <c r="F5" s="123">
        <v>0.35294117647058798</v>
      </c>
      <c r="G5" s="99">
        <v>22.007543846245301</v>
      </c>
      <c r="H5" s="5">
        <v>15.495427226528699</v>
      </c>
      <c r="I5" s="124" t="s">
        <v>14</v>
      </c>
      <c r="J5" s="114" t="s">
        <v>10</v>
      </c>
    </row>
    <row r="6" spans="1:10" ht="15">
      <c r="A6" s="112" t="s">
        <v>182</v>
      </c>
      <c r="B6" s="154">
        <v>1.83</v>
      </c>
      <c r="C6" s="125">
        <v>12.1619948779885</v>
      </c>
      <c r="D6" s="126">
        <v>6.25E-2</v>
      </c>
      <c r="E6" s="2">
        <v>14.8723662154667</v>
      </c>
      <c r="F6" s="127">
        <v>0.4375</v>
      </c>
      <c r="G6" s="128">
        <v>28.751693357445198</v>
      </c>
      <c r="H6" s="2">
        <v>27.197366350758301</v>
      </c>
      <c r="I6" s="129" t="s">
        <v>14</v>
      </c>
      <c r="J6" s="114" t="s">
        <v>10</v>
      </c>
    </row>
    <row r="7" spans="1:10" ht="15">
      <c r="A7" s="112" t="s">
        <v>183</v>
      </c>
      <c r="B7" s="154">
        <v>2.02</v>
      </c>
      <c r="C7" s="125">
        <v>5.6039712120746401</v>
      </c>
      <c r="D7" s="126">
        <v>0.6875</v>
      </c>
      <c r="E7" s="2">
        <v>5.7971649973933301</v>
      </c>
      <c r="F7" s="127">
        <v>0.875</v>
      </c>
      <c r="G7" s="128">
        <v>6.8060854862988203</v>
      </c>
      <c r="H7" s="2">
        <v>8.0626538892983106</v>
      </c>
      <c r="I7" s="129" t="s">
        <v>9</v>
      </c>
      <c r="J7" s="114" t="s">
        <v>10</v>
      </c>
    </row>
    <row r="8" spans="1:10" ht="15">
      <c r="A8" s="112" t="s">
        <v>184</v>
      </c>
      <c r="B8" s="154">
        <v>0.68</v>
      </c>
      <c r="C8" s="125">
        <v>13.18133801383</v>
      </c>
      <c r="D8" s="126">
        <v>6.25E-2</v>
      </c>
      <c r="E8" s="2">
        <v>15.3962137343187</v>
      </c>
      <c r="F8" s="127">
        <v>0.4375</v>
      </c>
      <c r="G8" s="128">
        <v>16.560858754829798</v>
      </c>
      <c r="H8" s="2">
        <v>15.2099679857207</v>
      </c>
      <c r="I8" s="129" t="s">
        <v>14</v>
      </c>
      <c r="J8" s="114" t="s">
        <v>10</v>
      </c>
    </row>
    <row r="9" spans="1:10" ht="15">
      <c r="A9" s="112" t="s">
        <v>185</v>
      </c>
      <c r="B9" s="154">
        <v>2.0699999999999998</v>
      </c>
      <c r="C9" s="125">
        <v>9.8148951045772108</v>
      </c>
      <c r="D9" s="126">
        <v>0.46666666666666701</v>
      </c>
      <c r="E9" s="2">
        <v>9.3126257584284708</v>
      </c>
      <c r="F9" s="127">
        <v>0.53333333333333299</v>
      </c>
      <c r="G9" s="128">
        <v>20.713993272687802</v>
      </c>
      <c r="H9" s="2">
        <v>22.120581865448798</v>
      </c>
      <c r="I9" s="129" t="s">
        <v>12</v>
      </c>
      <c r="J9" s="114" t="s">
        <v>10</v>
      </c>
    </row>
    <row r="10" spans="1:10" ht="15">
      <c r="A10" s="112" t="s">
        <v>186</v>
      </c>
      <c r="B10" s="154">
        <v>2.2000000000000002</v>
      </c>
      <c r="C10" s="125">
        <v>7.4864411972322298</v>
      </c>
      <c r="D10" s="126">
        <v>0.217391304347826</v>
      </c>
      <c r="E10" s="2">
        <v>11.127738931296101</v>
      </c>
      <c r="F10" s="127">
        <v>0.26086956521739102</v>
      </c>
      <c r="G10" s="125">
        <v>16.8019058115108</v>
      </c>
      <c r="H10" s="3">
        <v>19.421718425519799</v>
      </c>
      <c r="I10" s="129" t="s">
        <v>12</v>
      </c>
      <c r="J10" s="114" t="s">
        <v>10</v>
      </c>
    </row>
    <row r="11" spans="1:10" ht="15">
      <c r="A11" s="112" t="s">
        <v>187</v>
      </c>
      <c r="B11" s="154">
        <v>2.1</v>
      </c>
      <c r="C11" s="125">
        <v>8.1456638050931804</v>
      </c>
      <c r="D11" s="126">
        <v>0.44186046511627902</v>
      </c>
      <c r="E11" s="2">
        <v>9.6193070836947001</v>
      </c>
      <c r="F11" s="127">
        <v>0.44186046511627902</v>
      </c>
      <c r="G11" s="128">
        <v>8.1456638050931804</v>
      </c>
      <c r="H11" s="2">
        <v>9.6193070836947001</v>
      </c>
      <c r="I11" s="129" t="s">
        <v>12</v>
      </c>
      <c r="J11" s="114" t="s">
        <v>10</v>
      </c>
    </row>
    <row r="12" spans="1:10" ht="15">
      <c r="A12" s="112" t="s">
        <v>188</v>
      </c>
      <c r="B12" s="154">
        <v>1.97</v>
      </c>
      <c r="C12" s="125">
        <v>9.6419401088756995</v>
      </c>
      <c r="D12" s="126">
        <v>0.16666666666666699</v>
      </c>
      <c r="E12" s="2">
        <v>11.2181524948831</v>
      </c>
      <c r="F12" s="127">
        <v>0.36111111111111099</v>
      </c>
      <c r="G12" s="128">
        <v>9.7666705837511891</v>
      </c>
      <c r="H12" s="2">
        <v>8.8144495690910603</v>
      </c>
      <c r="I12" s="129" t="s">
        <v>12</v>
      </c>
      <c r="J12" s="114" t="s">
        <v>10</v>
      </c>
    </row>
    <row r="13" spans="1:10" ht="15">
      <c r="A13" s="112" t="s">
        <v>189</v>
      </c>
      <c r="B13" s="154">
        <v>1.67</v>
      </c>
      <c r="C13" s="125">
        <v>9.9509710068810797</v>
      </c>
      <c r="D13" s="126">
        <v>0.38461538461538503</v>
      </c>
      <c r="E13" s="2">
        <v>13.359860046019399</v>
      </c>
      <c r="F13" s="127">
        <v>0.487179487179487</v>
      </c>
      <c r="G13" s="128">
        <v>10.141686282966299</v>
      </c>
      <c r="H13" s="2">
        <v>8.4295194641352005</v>
      </c>
      <c r="I13" s="129" t="s">
        <v>12</v>
      </c>
      <c r="J13" s="114" t="s">
        <v>10</v>
      </c>
    </row>
    <row r="14" spans="1:10" ht="15">
      <c r="A14" s="112" t="s">
        <v>190</v>
      </c>
      <c r="B14" s="154">
        <v>2.11</v>
      </c>
      <c r="C14" s="125">
        <v>16.909014567161901</v>
      </c>
      <c r="D14" s="126">
        <v>0.29411764705882398</v>
      </c>
      <c r="E14" s="2">
        <v>20.653644860706599</v>
      </c>
      <c r="F14" s="127">
        <v>0.41176470588235298</v>
      </c>
      <c r="G14" s="128">
        <v>24.967451279346999</v>
      </c>
      <c r="H14" s="2">
        <v>32.154476749422201</v>
      </c>
      <c r="I14" s="129" t="s">
        <v>14</v>
      </c>
      <c r="J14" s="114" t="s">
        <v>10</v>
      </c>
    </row>
    <row r="15" spans="1:10" ht="15">
      <c r="A15" s="112" t="s">
        <v>191</v>
      </c>
      <c r="B15" s="154">
        <v>2.13</v>
      </c>
      <c r="C15" s="125">
        <v>4.6047711816346402</v>
      </c>
      <c r="D15" s="126">
        <v>0.42857142857142899</v>
      </c>
      <c r="E15" s="2">
        <v>5.0954179563871502</v>
      </c>
      <c r="F15" s="127">
        <v>0.46428571428571402</v>
      </c>
      <c r="G15" s="125">
        <v>8.1882326933073593</v>
      </c>
      <c r="H15" s="125">
        <v>7.3356000968741197</v>
      </c>
      <c r="I15" s="157" t="s">
        <v>9</v>
      </c>
      <c r="J15" s="114" t="s">
        <v>10</v>
      </c>
    </row>
    <row r="16" spans="1:10" ht="15">
      <c r="A16" s="112" t="s">
        <v>192</v>
      </c>
      <c r="B16" s="154">
        <v>2.15</v>
      </c>
      <c r="C16" s="125">
        <v>12.1372593195695</v>
      </c>
      <c r="D16" s="126">
        <v>4.4444444444444502E-2</v>
      </c>
      <c r="E16" s="2">
        <v>16.3378132640979</v>
      </c>
      <c r="F16" s="127">
        <v>0.35555555555555601</v>
      </c>
      <c r="G16" s="128">
        <v>22.154834714186698</v>
      </c>
      <c r="H16" s="2">
        <v>16.0778591639768</v>
      </c>
      <c r="I16" s="129" t="s">
        <v>14</v>
      </c>
      <c r="J16" s="114" t="s">
        <v>10</v>
      </c>
    </row>
    <row r="17" spans="1:10" ht="15">
      <c r="A17" s="112" t="s">
        <v>193</v>
      </c>
      <c r="B17" s="154">
        <v>2.04</v>
      </c>
      <c r="C17" s="125">
        <v>8.4612152347943592</v>
      </c>
      <c r="D17" s="126">
        <v>0.42857142857142899</v>
      </c>
      <c r="E17" s="2">
        <v>7.6970642822070596</v>
      </c>
      <c r="F17" s="127">
        <v>0.42857142857142899</v>
      </c>
      <c r="G17" s="128">
        <v>8.4612152347943592</v>
      </c>
      <c r="H17" s="2">
        <v>7.6970642822070596</v>
      </c>
      <c r="I17" s="129" t="s">
        <v>12</v>
      </c>
      <c r="J17" s="114" t="s">
        <v>10</v>
      </c>
    </row>
    <row r="18" spans="1:10" ht="15">
      <c r="A18" s="112" t="s">
        <v>194</v>
      </c>
      <c r="B18" s="154">
        <v>1.56</v>
      </c>
      <c r="C18" s="125">
        <v>9.4620944021176197</v>
      </c>
      <c r="D18" s="126">
        <v>0.20338983050847501</v>
      </c>
      <c r="E18" s="2">
        <v>10.3307724518563</v>
      </c>
      <c r="F18" s="127">
        <v>0.305084745762712</v>
      </c>
      <c r="G18" s="125">
        <v>10.9246868600124</v>
      </c>
      <c r="H18" s="125">
        <v>13.238277379608199</v>
      </c>
      <c r="I18" s="157" t="s">
        <v>12</v>
      </c>
      <c r="J18" s="114" t="s">
        <v>10</v>
      </c>
    </row>
    <row r="19" spans="1:10" ht="15">
      <c r="A19" s="112" t="s">
        <v>195</v>
      </c>
      <c r="B19" s="154">
        <v>1.6</v>
      </c>
      <c r="C19" s="125">
        <v>3.0357709545082399</v>
      </c>
      <c r="D19" s="126">
        <v>0.60784313725490202</v>
      </c>
      <c r="E19" s="2">
        <v>5.3833197050345101</v>
      </c>
      <c r="F19" s="127">
        <v>0.60784313725490202</v>
      </c>
      <c r="G19" s="125">
        <v>3.0357709545082399</v>
      </c>
      <c r="H19" s="3">
        <v>5.3833197050345101</v>
      </c>
      <c r="I19" s="129" t="s">
        <v>9</v>
      </c>
      <c r="J19" s="114" t="s">
        <v>10</v>
      </c>
    </row>
    <row r="20" spans="1:10" ht="15">
      <c r="A20" s="112" t="s">
        <v>196</v>
      </c>
      <c r="B20" s="154">
        <v>1.96</v>
      </c>
      <c r="C20" s="125">
        <v>4.8070914279294499</v>
      </c>
      <c r="D20" s="126">
        <v>0.35042735042735002</v>
      </c>
      <c r="E20" s="2">
        <v>6.09806906713695</v>
      </c>
      <c r="F20" s="127">
        <v>0.35042735042735002</v>
      </c>
      <c r="G20" s="128">
        <v>4.8070914279294499</v>
      </c>
      <c r="H20" s="2">
        <v>6.09806906713695</v>
      </c>
      <c r="I20" s="129" t="s">
        <v>9</v>
      </c>
      <c r="J20" s="114" t="s">
        <v>10</v>
      </c>
    </row>
    <row r="21" spans="1:10" ht="15">
      <c r="A21" s="112" t="s">
        <v>197</v>
      </c>
      <c r="B21" s="154">
        <v>1.69</v>
      </c>
      <c r="C21" s="125">
        <v>7.96915972988121</v>
      </c>
      <c r="D21" s="127">
        <v>0.20689655172413801</v>
      </c>
      <c r="E21" s="3">
        <v>27.0127689755105</v>
      </c>
      <c r="F21" s="127">
        <v>0.41379310344827602</v>
      </c>
      <c r="G21" s="125">
        <v>12.0370392492955</v>
      </c>
      <c r="H21" s="125">
        <v>20.020768776710401</v>
      </c>
      <c r="I21" s="157" t="s">
        <v>12</v>
      </c>
      <c r="J21" s="114" t="s">
        <v>10</v>
      </c>
    </row>
    <row r="22" spans="1:10" ht="15">
      <c r="A22" s="112" t="s">
        <v>198</v>
      </c>
      <c r="B22" s="154">
        <v>1.65</v>
      </c>
      <c r="C22" s="125">
        <v>8.6535132617438908</v>
      </c>
      <c r="D22" s="126">
        <v>0.46153846153846201</v>
      </c>
      <c r="E22" s="2">
        <v>6.2727260922599202</v>
      </c>
      <c r="F22" s="127">
        <v>0.46153846153846201</v>
      </c>
      <c r="G22" s="128">
        <v>8.6535132617438908</v>
      </c>
      <c r="H22" s="2">
        <v>6.2727260922599202</v>
      </c>
      <c r="I22" s="129" t="s">
        <v>12</v>
      </c>
      <c r="J22" s="114" t="s">
        <v>10</v>
      </c>
    </row>
    <row r="23" spans="1:10" ht="15">
      <c r="A23" s="112" t="s">
        <v>199</v>
      </c>
      <c r="B23" s="154">
        <v>1.22</v>
      </c>
      <c r="C23" s="125">
        <v>8.4844457582257302</v>
      </c>
      <c r="D23" s="126">
        <v>0.206349206349206</v>
      </c>
      <c r="E23" s="2">
        <v>11.7375282481607</v>
      </c>
      <c r="F23" s="127">
        <v>0.206349206349206</v>
      </c>
      <c r="G23" s="128">
        <v>8.4844457582257302</v>
      </c>
      <c r="H23" s="2">
        <v>11.7375282481607</v>
      </c>
      <c r="I23" s="129" t="s">
        <v>12</v>
      </c>
      <c r="J23" s="114" t="s">
        <v>10</v>
      </c>
    </row>
    <row r="24" spans="1:10" ht="15">
      <c r="A24" s="112" t="s">
        <v>200</v>
      </c>
      <c r="B24" s="154">
        <v>0.92</v>
      </c>
      <c r="C24" s="125">
        <v>8.7306362629976508</v>
      </c>
      <c r="D24" s="127">
        <v>0.28571428571428598</v>
      </c>
      <c r="E24" s="3">
        <v>19.790576482621798</v>
      </c>
      <c r="F24" s="127">
        <v>0.28571428571428598</v>
      </c>
      <c r="G24" s="125">
        <v>8.7306362629976508</v>
      </c>
      <c r="H24" s="125">
        <v>19.790576482621798</v>
      </c>
      <c r="I24" s="157" t="s">
        <v>12</v>
      </c>
      <c r="J24" s="114" t="s">
        <v>10</v>
      </c>
    </row>
    <row r="25" spans="1:10" ht="15">
      <c r="A25" s="112" t="s">
        <v>201</v>
      </c>
      <c r="B25" s="154">
        <v>2.12</v>
      </c>
      <c r="C25" s="125">
        <v>6.0104907621769597</v>
      </c>
      <c r="D25" s="127">
        <v>0.63888888888888895</v>
      </c>
      <c r="E25" s="3">
        <v>5.9026075142696603</v>
      </c>
      <c r="F25" s="127">
        <v>0.63888888888888895</v>
      </c>
      <c r="G25" s="125">
        <v>6.0104907621769597</v>
      </c>
      <c r="H25" s="125">
        <v>5.9026075142696603</v>
      </c>
      <c r="I25" s="157" t="s">
        <v>9</v>
      </c>
      <c r="J25" s="114" t="s">
        <v>10</v>
      </c>
    </row>
    <row r="26" spans="1:10" ht="15">
      <c r="A26" s="112" t="s">
        <v>202</v>
      </c>
      <c r="B26" s="154">
        <v>2.09</v>
      </c>
      <c r="C26" s="125">
        <v>5.2010844296293204</v>
      </c>
      <c r="D26" s="126">
        <v>0.42424242424242398</v>
      </c>
      <c r="E26" s="2">
        <v>5.8192268761256702</v>
      </c>
      <c r="F26" s="127">
        <v>0.48484848484848497</v>
      </c>
      <c r="G26" s="128">
        <v>14.2455116440268</v>
      </c>
      <c r="H26" s="2">
        <v>15.104261837614899</v>
      </c>
      <c r="I26" s="129" t="s">
        <v>12</v>
      </c>
      <c r="J26" s="114" t="s">
        <v>10</v>
      </c>
    </row>
    <row r="27" spans="1:10" ht="15">
      <c r="A27" s="112" t="s">
        <v>203</v>
      </c>
      <c r="B27" s="154">
        <v>1.19</v>
      </c>
      <c r="C27" s="125">
        <v>9.7871719129410604</v>
      </c>
      <c r="D27" s="126">
        <v>0.26470588235294101</v>
      </c>
      <c r="E27" s="2">
        <v>10.947288293794699</v>
      </c>
      <c r="F27" s="127">
        <v>0.26470588235294101</v>
      </c>
      <c r="G27" s="128">
        <v>9.7871719129410604</v>
      </c>
      <c r="H27" s="2">
        <v>10.947288293794699</v>
      </c>
      <c r="I27" s="129" t="s">
        <v>12</v>
      </c>
      <c r="J27" s="114" t="s">
        <v>10</v>
      </c>
    </row>
    <row r="28" spans="1:10" ht="15">
      <c r="A28" s="112" t="s">
        <v>204</v>
      </c>
      <c r="B28" s="154">
        <v>1.79</v>
      </c>
      <c r="C28" s="125">
        <v>5.28493181716241</v>
      </c>
      <c r="D28" s="126">
        <v>0.76923076923076905</v>
      </c>
      <c r="E28" s="2">
        <v>4.7998236902896902</v>
      </c>
      <c r="F28" s="127">
        <v>0.76923076923076905</v>
      </c>
      <c r="G28" s="128">
        <v>8.4691608503094393</v>
      </c>
      <c r="H28" s="2">
        <v>7.44135911470811</v>
      </c>
      <c r="I28" s="129" t="s">
        <v>9</v>
      </c>
      <c r="J28" s="114" t="s">
        <v>10</v>
      </c>
    </row>
    <row r="29" spans="1:10" ht="15">
      <c r="A29" s="112" t="s">
        <v>205</v>
      </c>
      <c r="B29" s="154">
        <v>1.76</v>
      </c>
      <c r="C29" s="125">
        <v>18.3773928279047</v>
      </c>
      <c r="D29" s="126">
        <v>7.0707070707070704E-2</v>
      </c>
      <c r="E29" s="2">
        <v>20.077647380735801</v>
      </c>
      <c r="F29" s="127">
        <v>8.0808080808080801E-2</v>
      </c>
      <c r="G29" s="128">
        <v>18.774819800959602</v>
      </c>
      <c r="H29" s="2">
        <v>20.101542957064598</v>
      </c>
      <c r="I29" s="129" t="s">
        <v>14</v>
      </c>
      <c r="J29" s="114" t="s">
        <v>10</v>
      </c>
    </row>
    <row r="30" spans="1:10" ht="15">
      <c r="A30" s="112" t="s">
        <v>206</v>
      </c>
      <c r="B30" s="154">
        <v>2.13</v>
      </c>
      <c r="C30" s="125">
        <v>21.363696843438301</v>
      </c>
      <c r="D30" s="126">
        <v>2.5641025641025599E-2</v>
      </c>
      <c r="E30" s="2">
        <v>24.9618892479373</v>
      </c>
      <c r="F30" s="127">
        <v>0.11965811965812</v>
      </c>
      <c r="G30" s="128">
        <v>31.116632626377399</v>
      </c>
      <c r="H30" s="2">
        <v>32.241635008525897</v>
      </c>
      <c r="I30" s="129" t="s">
        <v>14</v>
      </c>
      <c r="J30" s="114" t="s">
        <v>10</v>
      </c>
    </row>
    <row r="31" spans="1:10" ht="15">
      <c r="A31" s="112" t="s">
        <v>207</v>
      </c>
      <c r="B31" s="154">
        <v>1.64</v>
      </c>
      <c r="C31" s="125">
        <v>11.484700330946101</v>
      </c>
      <c r="D31" s="126">
        <v>0</v>
      </c>
      <c r="E31" s="2">
        <v>12.6223794427497</v>
      </c>
      <c r="F31" s="127">
        <v>0</v>
      </c>
      <c r="G31" s="128">
        <v>14.891287199216199</v>
      </c>
      <c r="H31" s="2">
        <v>14.5552045877225</v>
      </c>
      <c r="I31" s="129" t="s">
        <v>14</v>
      </c>
      <c r="J31" s="114" t="s">
        <v>10</v>
      </c>
    </row>
    <row r="32" spans="1:10" ht="15">
      <c r="A32" s="112" t="s">
        <v>208</v>
      </c>
      <c r="B32" s="154">
        <v>1.1599999999999999</v>
      </c>
      <c r="C32" s="125">
        <v>6.1825925147234999</v>
      </c>
      <c r="D32" s="127">
        <v>0.36799999999999999</v>
      </c>
      <c r="E32" s="3">
        <v>6.4634569098981496</v>
      </c>
      <c r="F32" s="127">
        <v>0.36799999999999999</v>
      </c>
      <c r="G32" s="125">
        <v>6.1825925147234999</v>
      </c>
      <c r="H32" s="125">
        <v>6.4634569098981496</v>
      </c>
      <c r="I32" s="157" t="s">
        <v>12</v>
      </c>
      <c r="J32" s="114" t="s">
        <v>10</v>
      </c>
    </row>
    <row r="33" spans="1:10" ht="15">
      <c r="A33" s="112" t="s">
        <v>209</v>
      </c>
      <c r="B33" s="154">
        <v>1.77</v>
      </c>
      <c r="C33" s="125">
        <v>13.5958385153656</v>
      </c>
      <c r="D33" s="127">
        <v>0.11864406779661001</v>
      </c>
      <c r="E33" s="3">
        <v>16.714723419983098</v>
      </c>
      <c r="F33" s="127">
        <v>0.25423728813559299</v>
      </c>
      <c r="G33" s="125">
        <v>17.872701685082099</v>
      </c>
      <c r="H33" s="125">
        <v>14.2406864217782</v>
      </c>
      <c r="I33" s="157" t="s">
        <v>14</v>
      </c>
      <c r="J33" s="114" t="s">
        <v>10</v>
      </c>
    </row>
    <row r="34" spans="1:10" ht="15">
      <c r="A34" s="112" t="s">
        <v>210</v>
      </c>
      <c r="B34" s="154">
        <v>1.55</v>
      </c>
      <c r="C34" s="125">
        <v>10.176529467611999</v>
      </c>
      <c r="D34" s="126">
        <v>0.19230769230769201</v>
      </c>
      <c r="E34" s="2">
        <v>11.512641938867599</v>
      </c>
      <c r="F34" s="127">
        <v>0.230769230769231</v>
      </c>
      <c r="G34" s="128">
        <v>10.6047600610573</v>
      </c>
      <c r="H34" s="2">
        <v>12.076049453807601</v>
      </c>
      <c r="I34" s="129" t="s">
        <v>14</v>
      </c>
      <c r="J34" s="114" t="s">
        <v>10</v>
      </c>
    </row>
    <row r="35" spans="1:10" ht="15">
      <c r="A35" s="112" t="s">
        <v>211</v>
      </c>
      <c r="B35" s="154">
        <v>1.63</v>
      </c>
      <c r="C35" s="125">
        <v>21.5482611469359</v>
      </c>
      <c r="D35" s="126">
        <v>6.6666666666666693E-2</v>
      </c>
      <c r="E35" s="2">
        <v>14.723216361212801</v>
      </c>
      <c r="F35" s="127">
        <v>0.266666666666667</v>
      </c>
      <c r="G35" s="128">
        <v>24.239370535248199</v>
      </c>
      <c r="H35" s="2">
        <v>20.966710010065299</v>
      </c>
      <c r="I35" s="129" t="s">
        <v>14</v>
      </c>
      <c r="J35" s="114" t="s">
        <v>10</v>
      </c>
    </row>
    <row r="36" spans="1:10" ht="15">
      <c r="A36" s="112" t="s">
        <v>212</v>
      </c>
      <c r="B36" s="154">
        <v>2.0299999999999998</v>
      </c>
      <c r="C36" s="125">
        <v>14.6634878610201</v>
      </c>
      <c r="D36" s="126">
        <v>0.23529411764705899</v>
      </c>
      <c r="E36" s="2">
        <v>11.8027263758831</v>
      </c>
      <c r="F36" s="127">
        <v>0.23529411764705899</v>
      </c>
      <c r="G36" s="128">
        <v>14.6634878610201</v>
      </c>
      <c r="H36" s="2">
        <v>11.8027263758831</v>
      </c>
      <c r="I36" s="129" t="s">
        <v>14</v>
      </c>
      <c r="J36" s="114" t="s">
        <v>10</v>
      </c>
    </row>
    <row r="37" spans="1:10" ht="15">
      <c r="A37" s="112" t="s">
        <v>213</v>
      </c>
      <c r="B37" s="154">
        <v>1.89</v>
      </c>
      <c r="C37" s="125">
        <v>6.3269917699752902</v>
      </c>
      <c r="D37" s="127">
        <v>0.46296296296296302</v>
      </c>
      <c r="E37" s="3">
        <v>7.2712648582666102</v>
      </c>
      <c r="F37" s="127">
        <v>0.46296296296296302</v>
      </c>
      <c r="G37" s="125">
        <v>6.3269917699752902</v>
      </c>
      <c r="H37" s="125">
        <v>7.2712648582666102</v>
      </c>
      <c r="I37" s="157" t="s">
        <v>12</v>
      </c>
      <c r="J37" s="114" t="s">
        <v>10</v>
      </c>
    </row>
    <row r="38" spans="1:10" ht="15">
      <c r="A38" s="112" t="s">
        <v>214</v>
      </c>
      <c r="B38" s="154">
        <v>1.78</v>
      </c>
      <c r="C38" s="125">
        <v>12.505558102807299</v>
      </c>
      <c r="D38" s="126">
        <v>0.85714285714285698</v>
      </c>
      <c r="E38" s="2">
        <v>10.036154573414301</v>
      </c>
      <c r="F38" s="127">
        <v>0.85714285714285698</v>
      </c>
      <c r="G38" s="128">
        <v>12.505558102807299</v>
      </c>
      <c r="H38" s="2">
        <v>10.036154573414301</v>
      </c>
      <c r="I38" s="129" t="s">
        <v>14</v>
      </c>
      <c r="J38" s="114" t="s">
        <v>10</v>
      </c>
    </row>
    <row r="39" spans="1:10" ht="15">
      <c r="A39" s="112" t="s">
        <v>215</v>
      </c>
      <c r="B39" s="154">
        <v>2</v>
      </c>
      <c r="C39" s="125">
        <v>6.1755406177450496</v>
      </c>
      <c r="D39" s="127">
        <v>0.5</v>
      </c>
      <c r="E39" s="3">
        <v>5.3280570296540004</v>
      </c>
      <c r="F39" s="127">
        <v>0.5</v>
      </c>
      <c r="G39" s="125">
        <v>6.1755406177450496</v>
      </c>
      <c r="H39" s="125">
        <v>5.3280570296540004</v>
      </c>
      <c r="I39" s="157" t="s">
        <v>9</v>
      </c>
      <c r="J39" s="114" t="s">
        <v>10</v>
      </c>
    </row>
    <row r="40" spans="1:10" ht="15">
      <c r="A40" s="112" t="s">
        <v>216</v>
      </c>
      <c r="B40" s="154">
        <v>1.63</v>
      </c>
      <c r="C40" s="125">
        <v>9.2144416677231096</v>
      </c>
      <c r="D40" s="127">
        <v>0.13953488372093001</v>
      </c>
      <c r="E40" s="3">
        <v>11.3427382316872</v>
      </c>
      <c r="F40" s="127">
        <v>0.39534883720930197</v>
      </c>
      <c r="G40" s="125">
        <v>14.681260676520299</v>
      </c>
      <c r="H40" s="125">
        <v>16.035952846312</v>
      </c>
      <c r="I40" s="157" t="s">
        <v>12</v>
      </c>
      <c r="J40" s="114" t="s">
        <v>10</v>
      </c>
    </row>
    <row r="41" spans="1:10" ht="15">
      <c r="A41" s="112" t="s">
        <v>217</v>
      </c>
      <c r="B41" s="154">
        <v>2.12</v>
      </c>
      <c r="C41" s="125">
        <v>10.9269533796339</v>
      </c>
      <c r="D41" s="126">
        <v>0.35714285714285698</v>
      </c>
      <c r="E41" s="2">
        <v>14.412754825592</v>
      </c>
      <c r="F41" s="127">
        <v>0.35714285714285698</v>
      </c>
      <c r="G41" s="128">
        <v>10.9269533796339</v>
      </c>
      <c r="H41" s="2">
        <v>14.412754825592</v>
      </c>
      <c r="I41" s="129" t="s">
        <v>14</v>
      </c>
      <c r="J41" s="114" t="s">
        <v>10</v>
      </c>
    </row>
    <row r="42" spans="1:10" ht="15">
      <c r="A42" s="112" t="s">
        <v>218</v>
      </c>
      <c r="B42" s="154">
        <v>1.49</v>
      </c>
      <c r="C42" s="125">
        <v>6.06271496118746</v>
      </c>
      <c r="D42" s="126">
        <v>0.88235294117647101</v>
      </c>
      <c r="E42" s="2">
        <v>5.8601060912832397</v>
      </c>
      <c r="F42" s="127">
        <v>0.88235294117647101</v>
      </c>
      <c r="G42" s="128">
        <v>6.06271496118746</v>
      </c>
      <c r="H42" s="2">
        <v>5.8601060912832397</v>
      </c>
      <c r="I42" s="129" t="s">
        <v>9</v>
      </c>
      <c r="J42" s="114" t="s">
        <v>10</v>
      </c>
    </row>
    <row r="43" spans="1:10" ht="15">
      <c r="A43" s="112" t="s">
        <v>219</v>
      </c>
      <c r="B43" s="154">
        <v>1.91</v>
      </c>
      <c r="C43" s="125">
        <v>11.9301853498315</v>
      </c>
      <c r="D43" s="126">
        <v>0.230769230769231</v>
      </c>
      <c r="E43" s="2">
        <v>11.329645786374099</v>
      </c>
      <c r="F43" s="127">
        <v>0.230769230769231</v>
      </c>
      <c r="G43" s="125">
        <v>11.9301853498315</v>
      </c>
      <c r="H43" s="3">
        <v>11.329645786374099</v>
      </c>
      <c r="I43" s="129" t="s">
        <v>14</v>
      </c>
      <c r="J43" s="114" t="s">
        <v>10</v>
      </c>
    </row>
    <row r="44" spans="1:10" ht="15">
      <c r="A44" s="112" t="s">
        <v>220</v>
      </c>
      <c r="B44" s="154">
        <v>1.69</v>
      </c>
      <c r="C44" s="125">
        <v>7.3555335243922402</v>
      </c>
      <c r="D44" s="126">
        <v>0.5</v>
      </c>
      <c r="E44" s="2">
        <v>8.3336869296334104</v>
      </c>
      <c r="F44" s="127">
        <v>0.5</v>
      </c>
      <c r="G44" s="128">
        <v>7.3555335243922402</v>
      </c>
      <c r="H44" s="2">
        <v>8.3336869296334104</v>
      </c>
      <c r="I44" s="129" t="s">
        <v>9</v>
      </c>
      <c r="J44" s="114" t="s">
        <v>10</v>
      </c>
    </row>
    <row r="45" spans="1:10" ht="15">
      <c r="A45" s="112" t="s">
        <v>221</v>
      </c>
      <c r="B45" s="154">
        <v>2.1</v>
      </c>
      <c r="C45" s="125">
        <v>13.529323663112301</v>
      </c>
      <c r="D45" s="127">
        <v>0.15384615384615399</v>
      </c>
      <c r="E45" s="3">
        <v>15.349845821993</v>
      </c>
      <c r="F45" s="127">
        <v>0.30769230769230799</v>
      </c>
      <c r="G45" s="125">
        <v>19.532894492726999</v>
      </c>
      <c r="H45" s="125">
        <v>13.0137164486642</v>
      </c>
      <c r="I45" s="157" t="s">
        <v>14</v>
      </c>
      <c r="J45" s="114" t="s">
        <v>10</v>
      </c>
    </row>
    <row r="46" spans="1:10" ht="15.6" thickBot="1">
      <c r="A46" s="115" t="s">
        <v>222</v>
      </c>
      <c r="B46" s="155">
        <v>1.62</v>
      </c>
      <c r="C46" s="132">
        <v>4.7894174425841598</v>
      </c>
      <c r="D46" s="130">
        <v>0.85714285714285698</v>
      </c>
      <c r="E46" s="131">
        <v>3.15257107592091</v>
      </c>
      <c r="F46" s="130">
        <v>0.85714285714285698</v>
      </c>
      <c r="G46" s="132">
        <v>4.7894174425841598</v>
      </c>
      <c r="H46" s="132">
        <v>3.15257107592091</v>
      </c>
      <c r="I46" s="158" t="s">
        <v>9</v>
      </c>
      <c r="J46" s="120" t="s">
        <v>10</v>
      </c>
    </row>
    <row r="47" spans="1:10" ht="16.2" thickBot="1">
      <c r="H47" s="121" t="s">
        <v>161</v>
      </c>
      <c r="I47" s="136">
        <f>(SUMPRODUCT(--(I2:I46="*")*1) + SUMPRODUCT(--(I2:I46="**")*1)) * 100/ (46 - 1)</f>
        <v>60</v>
      </c>
      <c r="J47" s="135" t="s">
        <v>162</v>
      </c>
    </row>
    <row r="49" spans="2:7" ht="15.6">
      <c r="B49" s="10" t="s">
        <v>163</v>
      </c>
      <c r="C49" s="6" t="s">
        <v>164</v>
      </c>
      <c r="D49" s="6" t="s">
        <v>165</v>
      </c>
      <c r="E49" s="6"/>
      <c r="F49" s="10" t="s">
        <v>166</v>
      </c>
      <c r="G49" s="6" t="s">
        <v>17</v>
      </c>
    </row>
    <row r="50" spans="2:7" ht="15">
      <c r="B50" s="11"/>
      <c r="C50" s="6" t="s">
        <v>167</v>
      </c>
      <c r="D50" s="6" t="s">
        <v>9</v>
      </c>
      <c r="E50" s="6"/>
    </row>
    <row r="51" spans="2:7" ht="15">
      <c r="B51" s="11"/>
      <c r="C51" s="6" t="s">
        <v>168</v>
      </c>
      <c r="D51" s="6" t="s">
        <v>12</v>
      </c>
      <c r="E51" s="6"/>
    </row>
    <row r="52" spans="2:7" ht="15">
      <c r="B52" s="11"/>
      <c r="C52" s="6" t="s">
        <v>169</v>
      </c>
      <c r="D52" s="6" t="s">
        <v>14</v>
      </c>
      <c r="E52" s="6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workbookViewId="0">
      <selection activeCell="G9" sqref="G9:I9"/>
    </sheetView>
  </sheetViews>
  <sheetFormatPr defaultColWidth="9" defaultRowHeight="13.8"/>
  <cols>
    <col min="1" max="1" width="10.59765625" customWidth="1"/>
    <col min="2" max="2" width="21.19921875" customWidth="1"/>
    <col min="3" max="3" width="15.09765625" customWidth="1"/>
    <col min="4" max="4" width="15" customWidth="1"/>
    <col min="5" max="5" width="13.09765625" customWidth="1"/>
    <col min="6" max="6" width="14.09765625" customWidth="1"/>
    <col min="7" max="7" width="15.09765625" customWidth="1"/>
    <col min="8" max="8" width="14" customWidth="1"/>
    <col min="9" max="9" width="17" customWidth="1"/>
    <col min="10" max="10" width="15" customWidth="1"/>
    <col min="11" max="11" width="15.19921875" customWidth="1"/>
    <col min="12" max="12" width="14.8984375" customWidth="1"/>
    <col min="13" max="13" width="10.59765625" customWidth="1"/>
    <col min="14" max="14" width="18.3984375" customWidth="1"/>
    <col min="15" max="15" width="15" customWidth="1"/>
    <col min="16" max="16" width="10.59765625" customWidth="1"/>
    <col min="17" max="17" width="16.19921875" customWidth="1"/>
    <col min="18" max="18" width="10.59765625" customWidth="1"/>
    <col min="19" max="19" width="9" customWidth="1"/>
  </cols>
  <sheetData>
    <row r="1" spans="1:18" ht="48.45" customHeight="1">
      <c r="A1" s="108" t="s">
        <v>0</v>
      </c>
      <c r="B1" s="109" t="s">
        <v>2</v>
      </c>
      <c r="C1" s="109" t="s">
        <v>3</v>
      </c>
      <c r="D1" s="110" t="s">
        <v>4</v>
      </c>
      <c r="E1" s="109" t="s">
        <v>5</v>
      </c>
      <c r="F1" s="109" t="s">
        <v>6</v>
      </c>
      <c r="G1" s="110" t="s">
        <v>4</v>
      </c>
      <c r="H1" s="111" t="s">
        <v>7</v>
      </c>
      <c r="I1" s="151" t="s">
        <v>170</v>
      </c>
      <c r="R1" s="6"/>
    </row>
    <row r="2" spans="1:18" ht="15">
      <c r="A2" s="112" t="s">
        <v>181</v>
      </c>
      <c r="B2" s="99">
        <v>9.6665552615517498</v>
      </c>
      <c r="C2" s="113">
        <v>0.11764705882352899</v>
      </c>
      <c r="D2" s="5">
        <v>9.6551960996844208</v>
      </c>
      <c r="E2" s="13">
        <v>0.17647058823529399</v>
      </c>
      <c r="F2" s="99">
        <v>10.5021653649427</v>
      </c>
      <c r="G2" s="5">
        <v>11.7280019900774</v>
      </c>
      <c r="H2" s="124" t="s">
        <v>12</v>
      </c>
      <c r="I2" s="114" t="s">
        <v>171</v>
      </c>
      <c r="R2" s="6"/>
    </row>
    <row r="3" spans="1:18" ht="15">
      <c r="A3" s="112" t="s">
        <v>183</v>
      </c>
      <c r="B3" s="99">
        <v>6.5041959775952698</v>
      </c>
      <c r="C3" s="113">
        <v>0.3125</v>
      </c>
      <c r="D3" s="5">
        <v>8.5732601710236196</v>
      </c>
      <c r="E3" s="13">
        <v>0.3125</v>
      </c>
      <c r="F3" s="99">
        <v>6.5041959775952698</v>
      </c>
      <c r="G3" s="5">
        <v>8.5732601710236196</v>
      </c>
      <c r="H3" s="124" t="s">
        <v>12</v>
      </c>
      <c r="I3" s="114" t="s">
        <v>172</v>
      </c>
      <c r="R3" s="6"/>
    </row>
    <row r="4" spans="1:18" ht="15">
      <c r="A4" s="112" t="s">
        <v>206</v>
      </c>
      <c r="B4" s="99">
        <v>3.4387603125066701</v>
      </c>
      <c r="C4" s="113">
        <v>0.49572649572649602</v>
      </c>
      <c r="D4" s="5">
        <v>4.4229287099996499</v>
      </c>
      <c r="E4" s="13">
        <v>0.49572649572649602</v>
      </c>
      <c r="F4" s="99">
        <v>3.4387603125066701</v>
      </c>
      <c r="G4" s="5">
        <v>4.4229287099996499</v>
      </c>
      <c r="H4" s="124" t="s">
        <v>9</v>
      </c>
      <c r="I4" s="114" t="s">
        <v>171</v>
      </c>
      <c r="R4" s="6"/>
    </row>
    <row r="5" spans="1:18" ht="15">
      <c r="A5" s="112" t="s">
        <v>215</v>
      </c>
      <c r="B5" s="99">
        <v>14.0395331747995</v>
      </c>
      <c r="C5" s="113">
        <v>4.5454545454545497E-2</v>
      </c>
      <c r="D5" s="5">
        <v>13.4633424734148</v>
      </c>
      <c r="E5" s="13">
        <v>0.40909090909090901</v>
      </c>
      <c r="F5" s="99">
        <v>15.0673715732242</v>
      </c>
      <c r="G5" s="5">
        <v>13.2215015257262</v>
      </c>
      <c r="H5" s="124" t="s">
        <v>14</v>
      </c>
      <c r="I5" s="114" t="s">
        <v>172</v>
      </c>
      <c r="R5" s="6"/>
    </row>
    <row r="6" spans="1:18" ht="15">
      <c r="A6" s="112" t="s">
        <v>199</v>
      </c>
      <c r="B6" s="99">
        <v>3.27637849571963</v>
      </c>
      <c r="C6" s="113">
        <v>0.359375</v>
      </c>
      <c r="D6" s="5">
        <v>3.4957181498001</v>
      </c>
      <c r="E6" s="13">
        <v>0.359375</v>
      </c>
      <c r="F6" s="99">
        <v>3.27637849571963</v>
      </c>
      <c r="G6" s="5">
        <v>3.4957181498001</v>
      </c>
      <c r="H6" s="124" t="s">
        <v>9</v>
      </c>
      <c r="I6" s="114" t="s">
        <v>171</v>
      </c>
      <c r="R6" s="6"/>
    </row>
    <row r="7" spans="1:18" ht="15">
      <c r="A7" s="112" t="s">
        <v>186</v>
      </c>
      <c r="B7" s="99">
        <v>5.4676073963796199</v>
      </c>
      <c r="C7" s="113">
        <v>0.14285714285714299</v>
      </c>
      <c r="D7" s="5">
        <v>8.0016897994709097</v>
      </c>
      <c r="E7" s="13">
        <v>0.24489795918367299</v>
      </c>
      <c r="F7" s="99">
        <v>9.4646026074188896</v>
      </c>
      <c r="G7" s="5">
        <v>12.453072069139001</v>
      </c>
      <c r="H7" s="124" t="s">
        <v>12</v>
      </c>
      <c r="I7" s="114" t="s">
        <v>173</v>
      </c>
      <c r="R7" s="6"/>
    </row>
    <row r="8" spans="1:18" ht="15.6" thickBot="1">
      <c r="A8" s="115" t="s">
        <v>204</v>
      </c>
      <c r="B8" s="116">
        <v>12.906601018524899</v>
      </c>
      <c r="C8" s="117">
        <v>7.69230769230769E-2</v>
      </c>
      <c r="D8" s="119">
        <v>15.6183440415493</v>
      </c>
      <c r="E8" s="118">
        <v>0.46153846153846201</v>
      </c>
      <c r="F8" s="116">
        <v>13.203562411439</v>
      </c>
      <c r="G8" s="119">
        <v>11.4499970791755</v>
      </c>
      <c r="H8" s="133" t="s">
        <v>14</v>
      </c>
      <c r="I8" s="120" t="s">
        <v>172</v>
      </c>
      <c r="R8" s="6"/>
    </row>
    <row r="9" spans="1:18" ht="16.2" thickBot="1">
      <c r="A9" s="6"/>
      <c r="B9" s="6"/>
      <c r="C9" s="6"/>
      <c r="D9" s="6"/>
      <c r="E9" s="6"/>
      <c r="F9" s="6"/>
      <c r="G9" s="121" t="s">
        <v>161</v>
      </c>
      <c r="H9" s="134">
        <f>(SUMPRODUCT(--(H2:H8="*")*1) + SUMPRODUCT(--(H2:H8="**")*1)) * 100/ (8 - 1)</f>
        <v>71.428571428571431</v>
      </c>
      <c r="I9" s="135" t="s">
        <v>162</v>
      </c>
      <c r="J9" s="6"/>
      <c r="K9" s="6"/>
      <c r="L9" s="6"/>
      <c r="M9" s="6"/>
      <c r="N9" s="6"/>
      <c r="O9" s="6"/>
      <c r="P9" s="6"/>
      <c r="Q9" s="6"/>
      <c r="R9" s="6"/>
    </row>
    <row r="10" spans="1:18" ht="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6">
      <c r="A11" s="6"/>
      <c r="B11" s="12" t="s">
        <v>163</v>
      </c>
      <c r="C11" s="6" t="s">
        <v>164</v>
      </c>
      <c r="D11" s="6" t="s">
        <v>165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">
      <c r="A12" s="6"/>
      <c r="B12" s="6"/>
      <c r="C12" s="6" t="s">
        <v>167</v>
      </c>
      <c r="D12" s="6" t="s">
        <v>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">
      <c r="A13" s="6"/>
      <c r="B13" s="6"/>
      <c r="C13" s="6" t="s">
        <v>168</v>
      </c>
      <c r="D13" s="6" t="s">
        <v>12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">
      <c r="A14" s="6"/>
      <c r="B14" s="6"/>
      <c r="C14" s="6" t="s">
        <v>169</v>
      </c>
      <c r="D14" s="6" t="s">
        <v>14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6">
      <c r="A16" s="6"/>
      <c r="B16" s="12" t="s">
        <v>174</v>
      </c>
      <c r="C16" s="6" t="s">
        <v>175</v>
      </c>
      <c r="D16" s="6" t="s">
        <v>171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5">
      <c r="A17" s="6"/>
      <c r="B17" s="6"/>
      <c r="C17" s="6" t="s">
        <v>176</v>
      </c>
      <c r="D17" s="6" t="s">
        <v>173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5">
      <c r="A18" s="6"/>
      <c r="B18" s="6"/>
      <c r="C18" s="6" t="s">
        <v>177</v>
      </c>
      <c r="D18" s="6" t="s">
        <v>172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1"/>
  <sheetViews>
    <sheetView topLeftCell="A7" workbookViewId="0">
      <selection activeCell="K25" sqref="K25"/>
    </sheetView>
  </sheetViews>
  <sheetFormatPr defaultColWidth="9" defaultRowHeight="13.8"/>
  <cols>
    <col min="1" max="1" width="10.59765625" customWidth="1"/>
    <col min="2" max="2" width="15.19921875" customWidth="1"/>
    <col min="3" max="3" width="15" customWidth="1"/>
    <col min="4" max="4" width="14.19921875" customWidth="1"/>
    <col min="5" max="5" width="14.59765625" customWidth="1"/>
    <col min="6" max="6" width="15" customWidth="1"/>
    <col min="7" max="7" width="14.09765625" customWidth="1"/>
    <col min="8" max="8" width="15.09765625" customWidth="1"/>
    <col min="9" max="9" width="10.59765625" customWidth="1"/>
    <col min="10" max="10" width="15.59765625" customWidth="1"/>
    <col min="11" max="11" width="14.19921875" customWidth="1"/>
    <col min="12" max="12" width="15.19921875" customWidth="1"/>
    <col min="13" max="13" width="15.09765625" customWidth="1"/>
    <col min="14" max="14" width="12" customWidth="1"/>
    <col min="15" max="15" width="14.69921875" customWidth="1"/>
    <col min="16" max="16" width="14.19921875" customWidth="1"/>
    <col min="17" max="17" width="10.59765625" customWidth="1"/>
    <col min="18" max="18" width="15.69921875" customWidth="1"/>
    <col min="19" max="19" width="9" customWidth="1"/>
  </cols>
  <sheetData>
    <row r="1" spans="1:10" ht="45">
      <c r="A1" s="108" t="s">
        <v>0</v>
      </c>
      <c r="B1" s="153" t="s">
        <v>1</v>
      </c>
      <c r="C1" s="109" t="s">
        <v>2</v>
      </c>
      <c r="D1" s="109" t="s">
        <v>3</v>
      </c>
      <c r="E1" s="110" t="s">
        <v>4</v>
      </c>
      <c r="F1" s="109" t="s">
        <v>5</v>
      </c>
      <c r="G1" s="109" t="s">
        <v>6</v>
      </c>
      <c r="H1" s="110" t="s">
        <v>4</v>
      </c>
      <c r="I1" s="111" t="s">
        <v>7</v>
      </c>
      <c r="J1" s="151" t="s">
        <v>347</v>
      </c>
    </row>
    <row r="2" spans="1:10" ht="15">
      <c r="A2" s="112" t="s">
        <v>223</v>
      </c>
      <c r="B2" s="154">
        <v>6.91</v>
      </c>
      <c r="C2" s="122">
        <v>29.539402219915701</v>
      </c>
      <c r="D2" s="123">
        <v>0.13725490196078399</v>
      </c>
      <c r="E2" s="4">
        <v>17.644755094635201</v>
      </c>
      <c r="F2" s="123">
        <v>0.22549019607843099</v>
      </c>
      <c r="G2" s="122">
        <v>35.128067361279797</v>
      </c>
      <c r="H2" s="122">
        <v>24.784938326314901</v>
      </c>
      <c r="I2" s="156" t="s">
        <v>14</v>
      </c>
      <c r="J2" s="114" t="s">
        <v>10</v>
      </c>
    </row>
    <row r="3" spans="1:10" ht="15">
      <c r="A3" s="112" t="s">
        <v>224</v>
      </c>
      <c r="B3" s="154">
        <v>2.2599999999999998</v>
      </c>
      <c r="C3" s="122">
        <v>17.1345518115033</v>
      </c>
      <c r="D3" s="123">
        <v>8.1081081081081099E-2</v>
      </c>
      <c r="E3" s="4">
        <v>16.6296853176631</v>
      </c>
      <c r="F3" s="123">
        <v>0.18918918918918901</v>
      </c>
      <c r="G3" s="122">
        <v>17.845310397090099</v>
      </c>
      <c r="H3" s="122">
        <v>20.6803229647441</v>
      </c>
      <c r="I3" s="156" t="s">
        <v>14</v>
      </c>
      <c r="J3" s="114" t="s">
        <v>10</v>
      </c>
    </row>
    <row r="4" spans="1:10" ht="15">
      <c r="A4" s="112" t="s">
        <v>225</v>
      </c>
      <c r="B4" s="154">
        <v>2.2599999999999998</v>
      </c>
      <c r="C4" s="122">
        <v>7.6417194262315098</v>
      </c>
      <c r="D4" s="113">
        <v>0.25</v>
      </c>
      <c r="E4" s="5">
        <v>9.3213523374138507</v>
      </c>
      <c r="F4" s="123">
        <v>0.33333333333333298</v>
      </c>
      <c r="G4" s="99">
        <v>7.8530865317492502</v>
      </c>
      <c r="H4" s="5">
        <v>8.2361150147802604</v>
      </c>
      <c r="I4" s="124" t="s">
        <v>12</v>
      </c>
      <c r="J4" s="114" t="s">
        <v>10</v>
      </c>
    </row>
    <row r="5" spans="1:10" ht="15">
      <c r="A5" s="112" t="s">
        <v>226</v>
      </c>
      <c r="B5" s="154">
        <v>4.9000000000000004</v>
      </c>
      <c r="C5" s="122">
        <v>13.0369406345716</v>
      </c>
      <c r="D5" s="113">
        <v>0.186046511627907</v>
      </c>
      <c r="E5" s="5">
        <v>16.603858684051701</v>
      </c>
      <c r="F5" s="123">
        <v>0.418604651162791</v>
      </c>
      <c r="G5" s="99">
        <v>19.367219563900999</v>
      </c>
      <c r="H5" s="5">
        <v>12.9941985354886</v>
      </c>
      <c r="I5" s="124" t="s">
        <v>14</v>
      </c>
      <c r="J5" s="114" t="s">
        <v>10</v>
      </c>
    </row>
    <row r="6" spans="1:10" ht="15">
      <c r="A6" s="112" t="s">
        <v>227</v>
      </c>
      <c r="B6" s="154">
        <v>3.41</v>
      </c>
      <c r="C6" s="122">
        <v>11.488479390548999</v>
      </c>
      <c r="D6" s="113">
        <v>0.27272727272727298</v>
      </c>
      <c r="E6" s="5">
        <v>10.4971297272792</v>
      </c>
      <c r="F6" s="123">
        <v>0.40909090909090901</v>
      </c>
      <c r="G6" s="99">
        <v>13.4113385819826</v>
      </c>
      <c r="H6" s="5">
        <v>13.850873722340401</v>
      </c>
      <c r="I6" s="124" t="s">
        <v>14</v>
      </c>
      <c r="J6" s="114" t="s">
        <v>10</v>
      </c>
    </row>
    <row r="7" spans="1:10" ht="15">
      <c r="A7" s="112" t="s">
        <v>228</v>
      </c>
      <c r="B7" s="154">
        <v>2.5099999999999998</v>
      </c>
      <c r="C7" s="122">
        <v>11.920963108108699</v>
      </c>
      <c r="D7" s="113">
        <v>0.39534883720930197</v>
      </c>
      <c r="E7" s="5">
        <v>12.1538169724151</v>
      </c>
      <c r="F7" s="123">
        <v>0.418604651162791</v>
      </c>
      <c r="G7" s="99">
        <v>12.0189242337857</v>
      </c>
      <c r="H7" s="5">
        <v>11.8791382825212</v>
      </c>
      <c r="I7" s="124" t="s">
        <v>14</v>
      </c>
      <c r="J7" s="114" t="s">
        <v>101</v>
      </c>
    </row>
    <row r="8" spans="1:10" ht="15">
      <c r="A8" s="112" t="s">
        <v>229</v>
      </c>
      <c r="B8" s="154">
        <v>3.21</v>
      </c>
      <c r="C8" s="122">
        <v>22.029957416136401</v>
      </c>
      <c r="D8" s="113">
        <v>2.3809523809523801E-2</v>
      </c>
      <c r="E8" s="5">
        <v>18.660507206428701</v>
      </c>
      <c r="F8" s="123">
        <v>0.30952380952380998</v>
      </c>
      <c r="G8" s="99">
        <v>25.020480105736599</v>
      </c>
      <c r="H8" s="5">
        <v>22.988336721671502</v>
      </c>
      <c r="I8" s="124" t="s">
        <v>14</v>
      </c>
      <c r="J8" s="114" t="s">
        <v>10</v>
      </c>
    </row>
    <row r="9" spans="1:10" ht="15">
      <c r="A9" s="112" t="s">
        <v>230</v>
      </c>
      <c r="B9" s="154">
        <v>2.71</v>
      </c>
      <c r="C9" s="122">
        <v>5.6823197701891903</v>
      </c>
      <c r="D9" s="113">
        <v>0.57142857142857095</v>
      </c>
      <c r="E9" s="5">
        <v>6.4429009834787703</v>
      </c>
      <c r="F9" s="123">
        <v>0.57142857142857095</v>
      </c>
      <c r="G9" s="99">
        <v>6.7730154256848403</v>
      </c>
      <c r="H9" s="5">
        <v>8.3492183565710203</v>
      </c>
      <c r="I9" s="124" t="s">
        <v>9</v>
      </c>
      <c r="J9" s="114" t="s">
        <v>10</v>
      </c>
    </row>
    <row r="10" spans="1:10" ht="15">
      <c r="A10" s="112" t="s">
        <v>231</v>
      </c>
      <c r="B10" s="154">
        <v>2.63</v>
      </c>
      <c r="C10" s="122">
        <v>4.93329502831984</v>
      </c>
      <c r="D10" s="113">
        <v>0.6</v>
      </c>
      <c r="E10" s="5">
        <v>6.5212348666053002</v>
      </c>
      <c r="F10" s="123">
        <v>0.6</v>
      </c>
      <c r="G10" s="99">
        <v>4.93329502831984</v>
      </c>
      <c r="H10" s="5">
        <v>6.5212348666053002</v>
      </c>
      <c r="I10" s="124" t="s">
        <v>9</v>
      </c>
      <c r="J10" s="114" t="s">
        <v>10</v>
      </c>
    </row>
    <row r="11" spans="1:10" ht="15">
      <c r="A11" s="112" t="s">
        <v>232</v>
      </c>
      <c r="B11" s="154">
        <v>2.5299999999999998</v>
      </c>
      <c r="C11" s="99">
        <v>8.3650786993072295</v>
      </c>
      <c r="D11" s="123">
        <v>6.5217391304347797E-2</v>
      </c>
      <c r="E11" s="4">
        <v>8.7610887562504995</v>
      </c>
      <c r="F11" s="123">
        <v>0.15217391304347799</v>
      </c>
      <c r="G11" s="122">
        <v>23.354312046439599</v>
      </c>
      <c r="H11" s="122">
        <v>22.507180234091798</v>
      </c>
      <c r="I11" s="156" t="s">
        <v>14</v>
      </c>
      <c r="J11" s="114" t="s">
        <v>10</v>
      </c>
    </row>
    <row r="12" spans="1:10" ht="15">
      <c r="A12" s="112" t="s">
        <v>233</v>
      </c>
      <c r="B12" s="154">
        <v>2.79</v>
      </c>
      <c r="C12" s="99">
        <v>8.7002854813211403</v>
      </c>
      <c r="D12" s="123">
        <v>0.3</v>
      </c>
      <c r="E12" s="4">
        <v>10.034194169358599</v>
      </c>
      <c r="F12" s="123">
        <v>0.35</v>
      </c>
      <c r="G12" s="122">
        <v>12.353253462942</v>
      </c>
      <c r="H12" s="122">
        <v>13.370358943778299</v>
      </c>
      <c r="I12" s="156" t="s">
        <v>12</v>
      </c>
      <c r="J12" s="114" t="s">
        <v>10</v>
      </c>
    </row>
    <row r="13" spans="1:10" ht="15">
      <c r="A13" s="112" t="s">
        <v>234</v>
      </c>
      <c r="B13" s="154">
        <v>3.13</v>
      </c>
      <c r="C13" s="122">
        <v>15.2853337766105</v>
      </c>
      <c r="D13" s="113">
        <v>0.41176470588235298</v>
      </c>
      <c r="E13" s="5">
        <v>14.407795417290799</v>
      </c>
      <c r="F13" s="123">
        <v>0.47058823529411797</v>
      </c>
      <c r="G13" s="99">
        <v>15.7252557387691</v>
      </c>
      <c r="H13" s="5">
        <v>10.6939415209069</v>
      </c>
      <c r="I13" s="124" t="s">
        <v>14</v>
      </c>
      <c r="J13" s="114" t="s">
        <v>10</v>
      </c>
    </row>
    <row r="14" spans="1:10" ht="15">
      <c r="A14" s="112" t="s">
        <v>235</v>
      </c>
      <c r="B14" s="154">
        <v>2.79</v>
      </c>
      <c r="C14" s="99">
        <v>6.0287713310118898</v>
      </c>
      <c r="D14" s="123">
        <v>0.25373134328358199</v>
      </c>
      <c r="E14" s="4">
        <v>12.3380498308806</v>
      </c>
      <c r="F14" s="123">
        <v>0.35820895522388102</v>
      </c>
      <c r="G14" s="122">
        <v>13.0045109065993</v>
      </c>
      <c r="H14" s="122">
        <v>15.7390101989469</v>
      </c>
      <c r="I14" s="156" t="s">
        <v>12</v>
      </c>
      <c r="J14" s="114" t="s">
        <v>10</v>
      </c>
    </row>
    <row r="15" spans="1:10" ht="15">
      <c r="A15" s="112" t="s">
        <v>236</v>
      </c>
      <c r="B15" s="154">
        <v>3.65</v>
      </c>
      <c r="C15" s="99">
        <v>7.58532786243895</v>
      </c>
      <c r="D15" s="123">
        <v>0.5625</v>
      </c>
      <c r="E15" s="4">
        <v>7.4420219806716803</v>
      </c>
      <c r="F15" s="123">
        <v>0.5625</v>
      </c>
      <c r="G15" s="122">
        <v>7.58532786243895</v>
      </c>
      <c r="H15" s="122">
        <v>7.4420219806716803</v>
      </c>
      <c r="I15" s="156" t="s">
        <v>9</v>
      </c>
      <c r="J15" s="114" t="s">
        <v>10</v>
      </c>
    </row>
    <row r="16" spans="1:10" ht="15">
      <c r="A16" s="112" t="s">
        <v>237</v>
      </c>
      <c r="B16" s="154">
        <v>3.79</v>
      </c>
      <c r="C16" s="125" t="s">
        <v>17</v>
      </c>
      <c r="D16" s="126" t="s">
        <v>17</v>
      </c>
      <c r="E16" s="2" t="s">
        <v>17</v>
      </c>
      <c r="F16" s="127" t="s">
        <v>17</v>
      </c>
      <c r="G16" s="128" t="s">
        <v>17</v>
      </c>
      <c r="H16" s="2" t="s">
        <v>17</v>
      </c>
      <c r="I16" s="129" t="s">
        <v>17</v>
      </c>
      <c r="J16" s="152" t="s">
        <v>17</v>
      </c>
    </row>
    <row r="17" spans="1:10" ht="15">
      <c r="A17" s="112" t="s">
        <v>238</v>
      </c>
      <c r="B17" s="154">
        <v>5.79</v>
      </c>
      <c r="C17" s="125" t="s">
        <v>17</v>
      </c>
      <c r="D17" s="126" t="s">
        <v>17</v>
      </c>
      <c r="E17" s="2" t="s">
        <v>17</v>
      </c>
      <c r="F17" s="127" t="s">
        <v>17</v>
      </c>
      <c r="G17" s="128" t="s">
        <v>17</v>
      </c>
      <c r="H17" s="2" t="s">
        <v>17</v>
      </c>
      <c r="I17" s="129" t="s">
        <v>17</v>
      </c>
      <c r="J17" s="152" t="s">
        <v>17</v>
      </c>
    </row>
    <row r="18" spans="1:10" ht="15">
      <c r="A18" s="112" t="s">
        <v>239</v>
      </c>
      <c r="B18" s="154">
        <v>3.28</v>
      </c>
      <c r="C18" s="122">
        <v>7.4059939566853901</v>
      </c>
      <c r="D18" s="113">
        <v>0.46808510638297901</v>
      </c>
      <c r="E18" s="5">
        <v>9.4894254260710795</v>
      </c>
      <c r="F18" s="123">
        <v>0.46808510638297901</v>
      </c>
      <c r="G18" s="99">
        <v>7.4059939566853901</v>
      </c>
      <c r="H18" s="5">
        <v>9.4894254260710795</v>
      </c>
      <c r="I18" s="124" t="s">
        <v>12</v>
      </c>
      <c r="J18" s="114" t="s">
        <v>10</v>
      </c>
    </row>
    <row r="19" spans="1:10" ht="15">
      <c r="A19" s="112" t="s">
        <v>240</v>
      </c>
      <c r="B19" s="154">
        <v>2.86</v>
      </c>
      <c r="C19" s="122">
        <v>7.1468791914386296</v>
      </c>
      <c r="D19" s="123">
        <v>0.33333333333333298</v>
      </c>
      <c r="E19" s="4">
        <v>17.983465587608201</v>
      </c>
      <c r="F19" s="123">
        <v>0.33333333333333298</v>
      </c>
      <c r="G19" s="122">
        <v>7.1468791914386296</v>
      </c>
      <c r="H19" s="122">
        <v>17.983465587608201</v>
      </c>
      <c r="I19" s="156" t="s">
        <v>12</v>
      </c>
      <c r="J19" s="114" t="s">
        <v>10</v>
      </c>
    </row>
    <row r="20" spans="1:10" ht="15">
      <c r="A20" s="112" t="s">
        <v>241</v>
      </c>
      <c r="B20" s="154">
        <v>2.59</v>
      </c>
      <c r="C20" s="122">
        <v>16.934737687140601</v>
      </c>
      <c r="D20" s="113">
        <v>0.20754716981132099</v>
      </c>
      <c r="E20" s="5">
        <v>25.539532084877202</v>
      </c>
      <c r="F20" s="123">
        <v>0.20754716981132099</v>
      </c>
      <c r="G20" s="99">
        <v>16.934737687140601</v>
      </c>
      <c r="H20" s="5">
        <v>25.539532084877202</v>
      </c>
      <c r="I20" s="124" t="s">
        <v>14</v>
      </c>
      <c r="J20" s="114" t="s">
        <v>10</v>
      </c>
    </row>
    <row r="21" spans="1:10" ht="15">
      <c r="A21" s="112" t="s">
        <v>242</v>
      </c>
      <c r="B21" s="154">
        <v>2.6</v>
      </c>
      <c r="C21" s="122">
        <v>11.6879185638774</v>
      </c>
      <c r="D21" s="113">
        <v>0.29032258064516098</v>
      </c>
      <c r="E21" s="5">
        <v>14.710283373951301</v>
      </c>
      <c r="F21" s="123">
        <v>0.29032258064516098</v>
      </c>
      <c r="G21" s="99">
        <v>25.9320603219189</v>
      </c>
      <c r="H21" s="5">
        <v>23.895645115893</v>
      </c>
      <c r="I21" s="124" t="s">
        <v>14</v>
      </c>
      <c r="J21" s="114" t="s">
        <v>10</v>
      </c>
    </row>
    <row r="22" spans="1:10" ht="15">
      <c r="A22" s="112" t="s">
        <v>243</v>
      </c>
      <c r="B22" s="154">
        <v>2.44</v>
      </c>
      <c r="C22" s="99">
        <v>5.9259479093358998</v>
      </c>
      <c r="D22" s="123">
        <v>0.47191011235955099</v>
      </c>
      <c r="E22" s="4">
        <v>5.4386272635537098</v>
      </c>
      <c r="F22" s="123">
        <v>0.47191011235955099</v>
      </c>
      <c r="G22" s="122">
        <v>5.9259479093358998</v>
      </c>
      <c r="H22" s="122">
        <v>5.4386272635537098</v>
      </c>
      <c r="I22" s="156" t="s">
        <v>12</v>
      </c>
      <c r="J22" s="114" t="s">
        <v>10</v>
      </c>
    </row>
    <row r="23" spans="1:10" ht="15">
      <c r="A23" s="112" t="s">
        <v>244</v>
      </c>
      <c r="B23" s="154">
        <v>6.18</v>
      </c>
      <c r="C23" s="125" t="s">
        <v>17</v>
      </c>
      <c r="D23" s="126" t="s">
        <v>17</v>
      </c>
      <c r="E23" s="2" t="s">
        <v>17</v>
      </c>
      <c r="F23" s="127" t="s">
        <v>17</v>
      </c>
      <c r="G23" s="128" t="s">
        <v>17</v>
      </c>
      <c r="H23" s="2" t="s">
        <v>17</v>
      </c>
      <c r="I23" s="129" t="s">
        <v>17</v>
      </c>
      <c r="J23" s="152" t="s">
        <v>17</v>
      </c>
    </row>
    <row r="24" spans="1:10" ht="15">
      <c r="A24" s="112" t="s">
        <v>245</v>
      </c>
      <c r="B24" s="154">
        <v>6.62</v>
      </c>
      <c r="C24" s="99">
        <v>18.220799676039601</v>
      </c>
      <c r="D24" s="123">
        <v>0.14705882352941199</v>
      </c>
      <c r="E24" s="4">
        <v>20.871304500084999</v>
      </c>
      <c r="F24" s="123">
        <v>0.20588235294117599</v>
      </c>
      <c r="G24" s="122">
        <v>21.3695815114631</v>
      </c>
      <c r="H24" s="122">
        <v>22.4112707203771</v>
      </c>
      <c r="I24" s="156" t="s">
        <v>14</v>
      </c>
      <c r="J24" s="114" t="s">
        <v>10</v>
      </c>
    </row>
    <row r="25" spans="1:10" ht="15">
      <c r="A25" s="112" t="s">
        <v>246</v>
      </c>
      <c r="B25" s="154">
        <v>2.54</v>
      </c>
      <c r="C25" s="122">
        <v>10.1424995466494</v>
      </c>
      <c r="D25" s="113">
        <v>0.41666666666666702</v>
      </c>
      <c r="E25" s="5">
        <v>10.9202322597371</v>
      </c>
      <c r="F25" s="123">
        <v>0.43181818181818199</v>
      </c>
      <c r="G25" s="99">
        <v>11.130129061451999</v>
      </c>
      <c r="H25" s="5">
        <v>12.083814853383799</v>
      </c>
      <c r="I25" s="124" t="s">
        <v>14</v>
      </c>
      <c r="J25" s="114" t="s">
        <v>10</v>
      </c>
    </row>
    <row r="26" spans="1:10" ht="15">
      <c r="A26" s="112" t="s">
        <v>247</v>
      </c>
      <c r="B26" s="154">
        <v>8.3800000000000008</v>
      </c>
      <c r="C26" s="122">
        <v>22.347244057781001</v>
      </c>
      <c r="D26" s="113">
        <v>0.15833333333333299</v>
      </c>
      <c r="E26" s="5">
        <v>17.464382104922901</v>
      </c>
      <c r="F26" s="123">
        <v>0.20833333333333301</v>
      </c>
      <c r="G26" s="99">
        <v>25.615696472786698</v>
      </c>
      <c r="H26" s="5">
        <v>19.005284970142199</v>
      </c>
      <c r="I26" s="124" t="s">
        <v>14</v>
      </c>
      <c r="J26" s="114" t="s">
        <v>10</v>
      </c>
    </row>
    <row r="27" spans="1:10" ht="15">
      <c r="A27" s="112" t="s">
        <v>248</v>
      </c>
      <c r="B27" s="154">
        <v>3.73</v>
      </c>
      <c r="C27" s="99">
        <v>5.1070724711583901</v>
      </c>
      <c r="D27" s="123">
        <v>0.36470588235294099</v>
      </c>
      <c r="E27" s="4">
        <v>16.247926215003702</v>
      </c>
      <c r="F27" s="123">
        <v>0.36470588235294099</v>
      </c>
      <c r="G27" s="122">
        <v>5.1070724711583901</v>
      </c>
      <c r="H27" s="122">
        <v>16.247926215003702</v>
      </c>
      <c r="I27" s="156" t="s">
        <v>12</v>
      </c>
      <c r="J27" s="114" t="s">
        <v>10</v>
      </c>
    </row>
    <row r="28" spans="1:10" ht="15">
      <c r="A28" s="112" t="s">
        <v>249</v>
      </c>
      <c r="B28" s="154">
        <v>4.25</v>
      </c>
      <c r="C28" s="125">
        <v>9.0729683416127695</v>
      </c>
      <c r="D28" s="126">
        <v>0.42857142857142899</v>
      </c>
      <c r="E28" s="2">
        <v>10.738096339372699</v>
      </c>
      <c r="F28" s="127">
        <v>0.42857142857142899</v>
      </c>
      <c r="G28" s="128">
        <v>9.0729683416127695</v>
      </c>
      <c r="H28" s="2">
        <v>10.738096339372699</v>
      </c>
      <c r="I28" s="129" t="s">
        <v>12</v>
      </c>
      <c r="J28" s="114" t="s">
        <v>10</v>
      </c>
    </row>
    <row r="29" spans="1:10" ht="15">
      <c r="A29" s="112" t="s">
        <v>250</v>
      </c>
      <c r="B29" s="154">
        <v>4.6900000000000004</v>
      </c>
      <c r="C29" s="125">
        <v>19.197965345998899</v>
      </c>
      <c r="D29" s="126">
        <v>0.202898550724638</v>
      </c>
      <c r="E29" s="2">
        <v>18.437654674340202</v>
      </c>
      <c r="F29" s="127">
        <v>0.202898550724638</v>
      </c>
      <c r="G29" s="128">
        <v>19.197965345998899</v>
      </c>
      <c r="H29" s="2">
        <v>18.437654674340202</v>
      </c>
      <c r="I29" s="129" t="s">
        <v>14</v>
      </c>
      <c r="J29" s="114" t="s">
        <v>10</v>
      </c>
    </row>
    <row r="30" spans="1:10" ht="15">
      <c r="A30" s="112" t="s">
        <v>251</v>
      </c>
      <c r="B30" s="154">
        <v>2.62</v>
      </c>
      <c r="C30" s="125">
        <v>8.5643256742789493</v>
      </c>
      <c r="D30" s="126">
        <v>0.53521126760563398</v>
      </c>
      <c r="E30" s="2">
        <v>7.7915431744103696</v>
      </c>
      <c r="F30" s="127">
        <v>0.57746478873239404</v>
      </c>
      <c r="G30" s="128">
        <v>8.5911572420841207</v>
      </c>
      <c r="H30" s="2">
        <v>7.9622525009915401</v>
      </c>
      <c r="I30" s="129" t="s">
        <v>9</v>
      </c>
      <c r="J30" s="114" t="s">
        <v>10</v>
      </c>
    </row>
    <row r="31" spans="1:10" ht="15">
      <c r="A31" s="112" t="s">
        <v>252</v>
      </c>
      <c r="B31" s="154">
        <v>3.79</v>
      </c>
      <c r="C31" s="125">
        <v>5.6807586555131504</v>
      </c>
      <c r="D31" s="126">
        <v>0.5</v>
      </c>
      <c r="E31" s="2">
        <v>5.9408407806510501</v>
      </c>
      <c r="F31" s="127">
        <v>0.5</v>
      </c>
      <c r="G31" s="128">
        <v>14.3134197988986</v>
      </c>
      <c r="H31" s="2">
        <v>13.8260019499339</v>
      </c>
      <c r="I31" s="129" t="s">
        <v>9</v>
      </c>
      <c r="J31" s="114" t="s">
        <v>10</v>
      </c>
    </row>
    <row r="32" spans="1:10" ht="15">
      <c r="A32" s="112" t="s">
        <v>253</v>
      </c>
      <c r="B32" s="154">
        <v>2.67</v>
      </c>
      <c r="C32" s="125">
        <v>4.7705286779955403</v>
      </c>
      <c r="D32" s="127">
        <v>0.60227272727272696</v>
      </c>
      <c r="E32" s="3">
        <v>5.6218505551093303</v>
      </c>
      <c r="F32" s="127">
        <v>0.60227272727272696</v>
      </c>
      <c r="G32" s="125">
        <v>4.7705286779955403</v>
      </c>
      <c r="H32" s="125">
        <v>5.6218505551093303</v>
      </c>
      <c r="I32" s="157" t="s">
        <v>9</v>
      </c>
      <c r="J32" s="114" t="s">
        <v>10</v>
      </c>
    </row>
    <row r="33" spans="1:10" ht="15">
      <c r="A33" s="112" t="s">
        <v>215</v>
      </c>
      <c r="B33" s="154">
        <v>4.37</v>
      </c>
      <c r="C33" s="125">
        <v>6.1755406177450496</v>
      </c>
      <c r="D33" s="126">
        <v>0.5</v>
      </c>
      <c r="E33" s="2">
        <v>5.3280570296540004</v>
      </c>
      <c r="F33" s="127">
        <v>0.5</v>
      </c>
      <c r="G33" s="128">
        <v>6.1755406177450496</v>
      </c>
      <c r="H33" s="2">
        <v>5.3280570296540004</v>
      </c>
      <c r="I33" s="129" t="s">
        <v>9</v>
      </c>
      <c r="J33" s="114" t="s">
        <v>10</v>
      </c>
    </row>
    <row r="34" spans="1:10" ht="15">
      <c r="A34" s="112" t="s">
        <v>254</v>
      </c>
      <c r="B34" s="154">
        <v>2.52</v>
      </c>
      <c r="C34" s="99">
        <v>5.7663844521934502</v>
      </c>
      <c r="D34" s="123">
        <v>0.34545454545454501</v>
      </c>
      <c r="E34" s="4">
        <v>5.9817677702208201</v>
      </c>
      <c r="F34" s="123">
        <v>0.50909090909090904</v>
      </c>
      <c r="G34" s="122">
        <v>7.5912929011060202</v>
      </c>
      <c r="H34" s="122">
        <v>8.4070769114469908</v>
      </c>
      <c r="I34" s="156" t="s">
        <v>9</v>
      </c>
      <c r="J34" s="114" t="s">
        <v>10</v>
      </c>
    </row>
    <row r="35" spans="1:10" ht="15.6" thickBot="1">
      <c r="A35" s="115" t="s">
        <v>255</v>
      </c>
      <c r="B35" s="155">
        <v>2.5099999999999998</v>
      </c>
      <c r="C35" s="116">
        <v>9.7873030218671708</v>
      </c>
      <c r="D35" s="130">
        <v>0.25</v>
      </c>
      <c r="E35" s="131">
        <v>12.830694936627401</v>
      </c>
      <c r="F35" s="130">
        <v>0.48611111111111099</v>
      </c>
      <c r="G35" s="132">
        <v>10.5221194885793</v>
      </c>
      <c r="H35" s="132">
        <v>13.574315358679</v>
      </c>
      <c r="I35" s="158" t="s">
        <v>12</v>
      </c>
      <c r="J35" s="120" t="s">
        <v>10</v>
      </c>
    </row>
    <row r="36" spans="1:10" ht="16.2" thickBot="1">
      <c r="H36" s="121" t="s">
        <v>161</v>
      </c>
      <c r="I36" s="134">
        <f>(SUMPRODUCT(--(I2:I35="*")*1) + SUMPRODUCT(--(I2:I35="**")*1)) * 100/ (35 - 1 - 3)</f>
        <v>54.838709677419352</v>
      </c>
      <c r="J36" s="135" t="s">
        <v>162</v>
      </c>
    </row>
    <row r="38" spans="1:10" ht="15.6">
      <c r="B38" s="10" t="s">
        <v>163</v>
      </c>
      <c r="C38" s="6" t="s">
        <v>164</v>
      </c>
      <c r="D38" s="6" t="s">
        <v>165</v>
      </c>
      <c r="E38" s="6"/>
      <c r="F38" s="10" t="s">
        <v>166</v>
      </c>
      <c r="G38" s="6" t="s">
        <v>17</v>
      </c>
    </row>
    <row r="39" spans="1:10" ht="15">
      <c r="B39" s="11"/>
      <c r="C39" s="6" t="s">
        <v>167</v>
      </c>
      <c r="D39" s="6" t="s">
        <v>9</v>
      </c>
      <c r="E39" s="6"/>
    </row>
    <row r="40" spans="1:10" ht="15">
      <c r="B40" s="11"/>
      <c r="C40" s="6" t="s">
        <v>168</v>
      </c>
      <c r="D40" s="6" t="s">
        <v>12</v>
      </c>
      <c r="E40" s="6"/>
    </row>
    <row r="41" spans="1:10" ht="15">
      <c r="B41" s="11"/>
      <c r="C41" s="6" t="s">
        <v>169</v>
      </c>
      <c r="D41" s="6" t="s">
        <v>14</v>
      </c>
      <c r="E41" s="6"/>
    </row>
  </sheetData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3"/>
  <sheetViews>
    <sheetView workbookViewId="0">
      <selection activeCell="G7" sqref="G7:I7"/>
    </sheetView>
  </sheetViews>
  <sheetFormatPr defaultColWidth="9" defaultRowHeight="13.8"/>
  <cols>
    <col min="1" max="1" width="10.59765625" customWidth="1"/>
    <col min="2" max="2" width="20.8984375" customWidth="1"/>
    <col min="3" max="3" width="14.19921875" customWidth="1"/>
    <col min="4" max="4" width="14.8984375" customWidth="1"/>
    <col min="5" max="5" width="12.19921875" customWidth="1"/>
    <col min="6" max="6" width="14.8984375" customWidth="1"/>
    <col min="7" max="7" width="15" customWidth="1"/>
    <col min="8" max="8" width="10.59765625" customWidth="1"/>
    <col min="9" max="9" width="20.69921875" customWidth="1"/>
    <col min="10" max="10" width="13.69921875" customWidth="1"/>
    <col min="11" max="11" width="15.19921875" customWidth="1"/>
    <col min="12" max="12" width="14.8984375" customWidth="1"/>
    <col min="13" max="13" width="12.09765625" customWidth="1"/>
    <col min="14" max="14" width="15" customWidth="1"/>
    <col min="15" max="15" width="14.09765625" customWidth="1"/>
    <col min="16" max="16" width="10.59765625" customWidth="1"/>
    <col min="17" max="17" width="19" customWidth="1"/>
    <col min="18" max="19" width="10.59765625" customWidth="1"/>
    <col min="20" max="20" width="9" customWidth="1"/>
  </cols>
  <sheetData>
    <row r="1" spans="1:19" ht="46.65" customHeight="1">
      <c r="A1" s="108" t="s">
        <v>0</v>
      </c>
      <c r="B1" s="109" t="s">
        <v>2</v>
      </c>
      <c r="C1" s="109" t="s">
        <v>3</v>
      </c>
      <c r="D1" s="110" t="s">
        <v>4</v>
      </c>
      <c r="E1" s="109" t="s">
        <v>5</v>
      </c>
      <c r="F1" s="109" t="s">
        <v>6</v>
      </c>
      <c r="G1" s="110" t="s">
        <v>4</v>
      </c>
      <c r="H1" s="111" t="s">
        <v>7</v>
      </c>
      <c r="I1" s="151" t="s">
        <v>170</v>
      </c>
      <c r="R1" s="6"/>
      <c r="S1" s="6"/>
    </row>
    <row r="2" spans="1:19" ht="15">
      <c r="A2" s="112" t="s">
        <v>224</v>
      </c>
      <c r="B2" s="99">
        <v>20.4598316084511</v>
      </c>
      <c r="C2" s="113">
        <v>0.56756756756756799</v>
      </c>
      <c r="D2" s="99">
        <v>14.1814483828036</v>
      </c>
      <c r="E2" s="13">
        <v>0.56756756756756799</v>
      </c>
      <c r="F2" s="99">
        <v>20.4598316084511</v>
      </c>
      <c r="G2" s="5">
        <v>14.1814483828036</v>
      </c>
      <c r="H2" s="124" t="s">
        <v>14</v>
      </c>
      <c r="I2" s="114" t="s">
        <v>173</v>
      </c>
      <c r="R2" s="6"/>
      <c r="S2" s="6"/>
    </row>
    <row r="3" spans="1:19" ht="15">
      <c r="A3" s="112" t="s">
        <v>247</v>
      </c>
      <c r="B3" s="99">
        <v>11.788312523148001</v>
      </c>
      <c r="C3" s="113">
        <v>0.15702479338843001</v>
      </c>
      <c r="D3" s="99">
        <v>13.582241328418</v>
      </c>
      <c r="E3" s="13">
        <v>0.39669421487603301</v>
      </c>
      <c r="F3" s="99">
        <v>15.2638950905079</v>
      </c>
      <c r="G3" s="5">
        <v>18.007378049636198</v>
      </c>
      <c r="H3" s="124" t="s">
        <v>14</v>
      </c>
      <c r="I3" s="114" t="s">
        <v>173</v>
      </c>
      <c r="R3" s="6"/>
      <c r="S3" s="6"/>
    </row>
    <row r="4" spans="1:19" ht="15">
      <c r="A4" s="112" t="s">
        <v>235</v>
      </c>
      <c r="B4" s="99">
        <v>13.749867673167699</v>
      </c>
      <c r="C4" s="113">
        <v>0.115384615384615</v>
      </c>
      <c r="D4" s="99">
        <v>15.1749310930057</v>
      </c>
      <c r="E4" s="13">
        <v>0.141025641025641</v>
      </c>
      <c r="F4" s="99">
        <v>17.1946770352348</v>
      </c>
      <c r="G4" s="5">
        <v>17.582737164635699</v>
      </c>
      <c r="H4" s="124" t="s">
        <v>14</v>
      </c>
      <c r="I4" s="114" t="s">
        <v>172</v>
      </c>
      <c r="R4" s="6"/>
      <c r="S4" s="6"/>
    </row>
    <row r="5" spans="1:19" ht="15">
      <c r="A5" s="112" t="s">
        <v>239</v>
      </c>
      <c r="B5" s="99">
        <v>15.383428799286699</v>
      </c>
      <c r="C5" s="113">
        <v>0</v>
      </c>
      <c r="D5" s="99">
        <v>19.061048805175702</v>
      </c>
      <c r="E5" s="13">
        <v>0.42553191489361702</v>
      </c>
      <c r="F5" s="99">
        <v>23.015763417484099</v>
      </c>
      <c r="G5" s="5">
        <v>21.5489973175522</v>
      </c>
      <c r="H5" s="124" t="s">
        <v>14</v>
      </c>
      <c r="I5" s="114" t="s">
        <v>172</v>
      </c>
      <c r="R5" s="6"/>
      <c r="S5" s="6"/>
    </row>
    <row r="6" spans="1:19" ht="15.6" thickBot="1">
      <c r="A6" s="115" t="s">
        <v>254</v>
      </c>
      <c r="B6" s="116">
        <v>3.2801787743247499</v>
      </c>
      <c r="C6" s="117">
        <v>0.55172413793103403</v>
      </c>
      <c r="D6" s="116">
        <v>3.6796830906018201</v>
      </c>
      <c r="E6" s="118">
        <v>0.55172413793103403</v>
      </c>
      <c r="F6" s="116">
        <v>3.2801787743247499</v>
      </c>
      <c r="G6" s="119">
        <v>3.6796830906018201</v>
      </c>
      <c r="H6" s="133" t="s">
        <v>9</v>
      </c>
      <c r="I6" s="120" t="s">
        <v>173</v>
      </c>
      <c r="R6" s="6"/>
      <c r="S6" s="6"/>
    </row>
    <row r="7" spans="1:19" ht="16.2" thickBot="1">
      <c r="A7" s="6"/>
      <c r="B7" s="6"/>
      <c r="C7" s="6"/>
      <c r="D7" s="6"/>
      <c r="E7" s="6"/>
      <c r="F7" s="6"/>
      <c r="G7" s="121" t="s">
        <v>161</v>
      </c>
      <c r="H7" s="136">
        <f>(SUMPRODUCT(--(H2:H6="*")*1) + SUMPRODUCT(--(H2:H6="**")*1)) * 100/ (6 - 1 )</f>
        <v>20</v>
      </c>
      <c r="I7" s="135" t="s">
        <v>162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5.6">
      <c r="A9" s="6"/>
      <c r="B9" s="12" t="s">
        <v>163</v>
      </c>
      <c r="C9" s="6" t="s">
        <v>164</v>
      </c>
      <c r="D9" s="6" t="s">
        <v>165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5">
      <c r="A10" s="6"/>
      <c r="B10" s="6"/>
      <c r="C10" s="6" t="s">
        <v>167</v>
      </c>
      <c r="D10" s="6" t="s">
        <v>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5">
      <c r="A11" s="6"/>
      <c r="B11" s="6"/>
      <c r="C11" s="6" t="s">
        <v>168</v>
      </c>
      <c r="D11" s="6" t="s">
        <v>12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5">
      <c r="A12" s="6"/>
      <c r="B12" s="6"/>
      <c r="C12" s="6" t="s">
        <v>169</v>
      </c>
      <c r="D12" s="6" t="s">
        <v>14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5.6">
      <c r="A14" s="6"/>
      <c r="B14" s="12" t="s">
        <v>174</v>
      </c>
      <c r="C14" s="6" t="s">
        <v>175</v>
      </c>
      <c r="D14" s="6" t="s">
        <v>171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5">
      <c r="A15" s="6"/>
      <c r="B15" s="6"/>
      <c r="C15" s="6" t="s">
        <v>176</v>
      </c>
      <c r="D15" s="6" t="s">
        <v>173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15">
      <c r="A16" s="6"/>
      <c r="B16" s="6"/>
      <c r="C16" s="6" t="s">
        <v>177</v>
      </c>
      <c r="D16" s="6" t="s">
        <v>172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5"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5"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5"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5"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A5FA-FC30-408D-8E81-00475039F6DC}">
  <dimension ref="A1:R38"/>
  <sheetViews>
    <sheetView workbookViewId="0">
      <selection activeCell="L26" sqref="L26"/>
    </sheetView>
  </sheetViews>
  <sheetFormatPr defaultRowHeight="13.8"/>
  <cols>
    <col min="1" max="1" width="12.09765625" customWidth="1"/>
    <col min="2" max="2" width="12.19921875" customWidth="1"/>
    <col min="3" max="3" width="11.19921875" customWidth="1"/>
    <col min="4" max="4" width="16.5" customWidth="1"/>
    <col min="5" max="5" width="12.296875" customWidth="1"/>
    <col min="6" max="6" width="11.796875" customWidth="1"/>
    <col min="7" max="7" width="18.59765625" customWidth="1"/>
    <col min="8" max="8" width="9.8984375" customWidth="1"/>
    <col min="9" max="9" width="15.59765625" customWidth="1"/>
    <col min="10" max="10" width="9.5" customWidth="1"/>
    <col min="11" max="11" width="13.69921875" customWidth="1"/>
    <col min="12" max="12" width="13.796875" customWidth="1"/>
    <col min="13" max="13" width="12.59765625" customWidth="1"/>
    <col min="14" max="14" width="9.296875" customWidth="1"/>
    <col min="15" max="15" width="10.8984375" customWidth="1"/>
    <col min="16" max="16" width="11.296875" customWidth="1"/>
    <col min="17" max="17" width="13.5" customWidth="1"/>
  </cols>
  <sheetData>
    <row r="1" spans="1:18" ht="22.05" customHeight="1" thickBot="1">
      <c r="A1" s="14" t="s">
        <v>256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95"/>
      <c r="O1" s="95"/>
      <c r="P1" s="95"/>
      <c r="Q1" s="95"/>
    </row>
    <row r="2" spans="1:18" ht="22.05" customHeight="1" thickBot="1">
      <c r="A2" s="103" t="s">
        <v>257</v>
      </c>
      <c r="B2" s="103"/>
      <c r="C2" s="104" t="s">
        <v>258</v>
      </c>
      <c r="D2" s="104"/>
      <c r="E2" s="104"/>
      <c r="F2" s="104" t="s">
        <v>259</v>
      </c>
      <c r="G2" s="104"/>
      <c r="H2" s="104"/>
      <c r="I2" s="105" t="s">
        <v>260</v>
      </c>
      <c r="J2" s="106" t="s">
        <v>261</v>
      </c>
      <c r="K2" s="106"/>
      <c r="L2" s="106"/>
      <c r="M2" s="106"/>
      <c r="N2" s="106"/>
      <c r="O2" s="107" t="s">
        <v>262</v>
      </c>
      <c r="P2" s="107"/>
      <c r="Q2" s="100" t="s">
        <v>263</v>
      </c>
    </row>
    <row r="3" spans="1:18" ht="22.05" customHeight="1" thickBot="1">
      <c r="A3" s="16" t="s">
        <v>264</v>
      </c>
      <c r="B3" s="17" t="s">
        <v>265</v>
      </c>
      <c r="C3" s="18" t="s">
        <v>266</v>
      </c>
      <c r="D3" s="19" t="s">
        <v>267</v>
      </c>
      <c r="E3" s="20" t="s">
        <v>268</v>
      </c>
      <c r="F3" s="18" t="s">
        <v>266</v>
      </c>
      <c r="G3" s="19" t="s">
        <v>267</v>
      </c>
      <c r="H3" s="19" t="s">
        <v>268</v>
      </c>
      <c r="I3" s="105"/>
      <c r="J3" s="21" t="s">
        <v>269</v>
      </c>
      <c r="K3" s="19" t="s">
        <v>268</v>
      </c>
      <c r="L3" s="19" t="s">
        <v>270</v>
      </c>
      <c r="M3" s="19" t="s">
        <v>271</v>
      </c>
      <c r="N3" s="22" t="s">
        <v>7</v>
      </c>
      <c r="O3" s="21" t="s">
        <v>269</v>
      </c>
      <c r="P3" s="22" t="s">
        <v>7</v>
      </c>
      <c r="Q3" s="100"/>
    </row>
    <row r="4" spans="1:18" ht="22.05" customHeight="1">
      <c r="A4" s="15" t="s">
        <v>272</v>
      </c>
      <c r="B4" s="23" t="s">
        <v>273</v>
      </c>
      <c r="C4" s="15" t="s">
        <v>274</v>
      </c>
      <c r="D4" s="24">
        <v>85.19</v>
      </c>
      <c r="E4" s="25">
        <v>0.7</v>
      </c>
      <c r="F4" s="15" t="s">
        <v>274</v>
      </c>
      <c r="G4" s="24">
        <v>85.19</v>
      </c>
      <c r="H4" s="25">
        <v>0.8</v>
      </c>
      <c r="I4" s="15" t="s">
        <v>275</v>
      </c>
      <c r="J4" s="26">
        <v>7</v>
      </c>
      <c r="K4" s="15">
        <v>3.55</v>
      </c>
      <c r="L4" s="15">
        <v>0.64600000000000002</v>
      </c>
      <c r="M4" s="27">
        <v>3.54</v>
      </c>
      <c r="N4" s="15" t="s">
        <v>9</v>
      </c>
      <c r="O4" s="26">
        <v>1</v>
      </c>
      <c r="P4" s="28" t="s">
        <v>9</v>
      </c>
      <c r="Q4" s="29">
        <v>2</v>
      </c>
    </row>
    <row r="5" spans="1:18" ht="22.05" customHeight="1" thickBot="1">
      <c r="A5" s="30" t="s">
        <v>276</v>
      </c>
      <c r="B5" s="31" t="s">
        <v>273</v>
      </c>
      <c r="C5" s="32" t="s">
        <v>277</v>
      </c>
      <c r="D5" s="33">
        <v>88.46</v>
      </c>
      <c r="E5" s="34">
        <v>0.7</v>
      </c>
      <c r="F5" s="32" t="s">
        <v>277</v>
      </c>
      <c r="G5" s="33">
        <v>88.46</v>
      </c>
      <c r="H5" s="34">
        <v>0.8</v>
      </c>
      <c r="I5" s="35" t="s">
        <v>275</v>
      </c>
      <c r="J5" s="30">
        <v>2</v>
      </c>
      <c r="K5" s="32">
        <v>2.2999999999999998</v>
      </c>
      <c r="L5" s="32">
        <v>0.46800000000000003</v>
      </c>
      <c r="M5" s="36">
        <v>2.38</v>
      </c>
      <c r="N5" s="35" t="s">
        <v>9</v>
      </c>
      <c r="O5" s="30">
        <v>2</v>
      </c>
      <c r="P5" s="35" t="s">
        <v>9</v>
      </c>
      <c r="Q5" s="35">
        <v>2</v>
      </c>
    </row>
    <row r="6" spans="1:18" ht="22.05" customHeight="1" thickTop="1">
      <c r="A6" s="37" t="s">
        <v>278</v>
      </c>
      <c r="B6" s="38" t="s">
        <v>279</v>
      </c>
      <c r="C6" s="39" t="s">
        <v>280</v>
      </c>
      <c r="D6" s="40">
        <v>61.5</v>
      </c>
      <c r="E6" s="41">
        <v>1.4</v>
      </c>
      <c r="F6" s="39" t="s">
        <v>280</v>
      </c>
      <c r="G6" s="40">
        <v>61.5</v>
      </c>
      <c r="H6" s="41">
        <v>1.4</v>
      </c>
      <c r="I6" s="42" t="s">
        <v>281</v>
      </c>
      <c r="J6" s="43">
        <v>2</v>
      </c>
      <c r="K6" s="40">
        <v>5.33</v>
      </c>
      <c r="L6" s="40">
        <v>0.66</v>
      </c>
      <c r="M6" s="44">
        <v>5.55</v>
      </c>
      <c r="N6" s="45" t="s">
        <v>12</v>
      </c>
      <c r="O6" s="43">
        <v>2</v>
      </c>
      <c r="P6" s="45" t="s">
        <v>12</v>
      </c>
      <c r="Q6" s="96">
        <v>1</v>
      </c>
    </row>
    <row r="7" spans="1:18" ht="22.05" customHeight="1">
      <c r="A7" s="46" t="s">
        <v>282</v>
      </c>
      <c r="B7" s="38" t="s">
        <v>279</v>
      </c>
      <c r="C7" s="39" t="s">
        <v>283</v>
      </c>
      <c r="D7" s="40">
        <v>87.8</v>
      </c>
      <c r="E7" s="41">
        <v>1.56</v>
      </c>
      <c r="F7" s="39" t="s">
        <v>283</v>
      </c>
      <c r="G7" s="40">
        <v>87.8</v>
      </c>
      <c r="H7" s="41">
        <v>1.56</v>
      </c>
      <c r="I7" s="42" t="s">
        <v>281</v>
      </c>
      <c r="J7" s="43">
        <v>7</v>
      </c>
      <c r="K7" s="40">
        <v>9.93</v>
      </c>
      <c r="L7" s="40">
        <v>0.86799999999999999</v>
      </c>
      <c r="M7" s="44">
        <v>5.26</v>
      </c>
      <c r="N7" s="45" t="s">
        <v>12</v>
      </c>
      <c r="O7" s="43">
        <v>7</v>
      </c>
      <c r="P7" s="45" t="s">
        <v>12</v>
      </c>
      <c r="Q7" s="29">
        <v>1</v>
      </c>
    </row>
    <row r="8" spans="1:18" ht="22.05" customHeight="1">
      <c r="A8" s="47" t="s">
        <v>284</v>
      </c>
      <c r="B8" s="48" t="s">
        <v>285</v>
      </c>
      <c r="C8" s="49" t="s">
        <v>286</v>
      </c>
      <c r="D8" s="50">
        <v>85.4</v>
      </c>
      <c r="E8" s="51">
        <v>1.5</v>
      </c>
      <c r="F8" s="49" t="s">
        <v>286</v>
      </c>
      <c r="G8" s="50">
        <v>85.4</v>
      </c>
      <c r="H8" s="51">
        <v>1.5</v>
      </c>
      <c r="I8" s="52" t="s">
        <v>281</v>
      </c>
      <c r="J8" s="53">
        <v>5</v>
      </c>
      <c r="K8" s="50">
        <v>2.8</v>
      </c>
      <c r="L8" s="50">
        <v>0.85699999999999998</v>
      </c>
      <c r="M8" s="54">
        <v>2.8</v>
      </c>
      <c r="N8" s="55" t="s">
        <v>9</v>
      </c>
      <c r="O8" s="53">
        <v>5</v>
      </c>
      <c r="P8" s="55" t="s">
        <v>9</v>
      </c>
      <c r="Q8" s="29">
        <v>1</v>
      </c>
    </row>
    <row r="9" spans="1:18" ht="22.05" customHeight="1">
      <c r="A9" s="47" t="s">
        <v>287</v>
      </c>
      <c r="B9" s="48" t="s">
        <v>288</v>
      </c>
      <c r="C9" s="49" t="s">
        <v>289</v>
      </c>
      <c r="D9" s="50">
        <v>83.8</v>
      </c>
      <c r="E9" s="51">
        <v>1</v>
      </c>
      <c r="F9" s="49" t="s">
        <v>289</v>
      </c>
      <c r="G9" s="50">
        <v>83.8</v>
      </c>
      <c r="H9" s="51">
        <v>1</v>
      </c>
      <c r="I9" s="52" t="s">
        <v>281</v>
      </c>
      <c r="J9" s="53">
        <v>3</v>
      </c>
      <c r="K9" s="50">
        <v>3.71</v>
      </c>
      <c r="L9" s="50">
        <v>0.67600000000000005</v>
      </c>
      <c r="M9" s="54">
        <v>3.62</v>
      </c>
      <c r="N9" s="55" t="s">
        <v>9</v>
      </c>
      <c r="O9" s="53">
        <v>3</v>
      </c>
      <c r="P9" s="55" t="s">
        <v>9</v>
      </c>
      <c r="Q9" s="15">
        <v>1</v>
      </c>
      <c r="R9" s="97"/>
    </row>
    <row r="10" spans="1:18" ht="22.05" customHeight="1">
      <c r="A10" s="56" t="s">
        <v>290</v>
      </c>
      <c r="B10" s="57" t="s">
        <v>273</v>
      </c>
      <c r="C10" s="58" t="s">
        <v>291</v>
      </c>
      <c r="D10" s="59">
        <v>55.3</v>
      </c>
      <c r="E10" s="60">
        <v>1.4</v>
      </c>
      <c r="F10" s="58" t="s">
        <v>291</v>
      </c>
      <c r="G10" s="59">
        <v>55.3</v>
      </c>
      <c r="H10" s="60">
        <v>1.3</v>
      </c>
      <c r="I10" s="61" t="s">
        <v>281</v>
      </c>
      <c r="J10" s="62">
        <v>9</v>
      </c>
      <c r="K10" s="59">
        <v>4.2699999999999996</v>
      </c>
      <c r="L10" s="59">
        <v>0.69599999999999995</v>
      </c>
      <c r="M10" s="63">
        <v>4.55</v>
      </c>
      <c r="N10" s="64" t="s">
        <v>9</v>
      </c>
      <c r="O10" s="62">
        <v>5</v>
      </c>
      <c r="P10" s="64" t="s">
        <v>12</v>
      </c>
      <c r="Q10" s="29">
        <v>1</v>
      </c>
    </row>
    <row r="11" spans="1:18" ht="22.05" customHeight="1">
      <c r="A11" s="47" t="s">
        <v>292</v>
      </c>
      <c r="B11" s="48" t="s">
        <v>273</v>
      </c>
      <c r="C11" s="50" t="s">
        <v>293</v>
      </c>
      <c r="D11" s="65">
        <v>96.7</v>
      </c>
      <c r="E11" s="51">
        <v>0.4</v>
      </c>
      <c r="F11" s="50" t="s">
        <v>294</v>
      </c>
      <c r="G11" s="65">
        <v>100</v>
      </c>
      <c r="H11" s="51">
        <v>1.98</v>
      </c>
      <c r="I11" s="55" t="s">
        <v>281</v>
      </c>
      <c r="J11" s="53">
        <v>8</v>
      </c>
      <c r="K11" s="50">
        <v>4.37</v>
      </c>
      <c r="L11" s="50">
        <v>0.28000000000000003</v>
      </c>
      <c r="M11" s="54">
        <v>5.25</v>
      </c>
      <c r="N11" s="55" t="s">
        <v>12</v>
      </c>
      <c r="O11" s="53">
        <v>1</v>
      </c>
      <c r="P11" s="55" t="s">
        <v>12</v>
      </c>
      <c r="Q11" s="29">
        <v>2</v>
      </c>
    </row>
    <row r="12" spans="1:18" ht="22.05" customHeight="1">
      <c r="A12" s="56" t="s">
        <v>295</v>
      </c>
      <c r="B12" s="57" t="s">
        <v>296</v>
      </c>
      <c r="C12" s="58" t="s">
        <v>297</v>
      </c>
      <c r="D12" s="66">
        <v>95.58</v>
      </c>
      <c r="E12" s="60">
        <v>1.5</v>
      </c>
      <c r="F12" s="59" t="s">
        <v>298</v>
      </c>
      <c r="G12" s="66">
        <v>88.33</v>
      </c>
      <c r="H12" s="60">
        <v>1.8</v>
      </c>
      <c r="I12" s="64" t="s">
        <v>281</v>
      </c>
      <c r="J12" s="62">
        <v>6</v>
      </c>
      <c r="K12" s="59">
        <v>4.82</v>
      </c>
      <c r="L12" s="59">
        <v>0.47599999999999998</v>
      </c>
      <c r="M12" s="63">
        <v>5.22</v>
      </c>
      <c r="N12" s="64" t="s">
        <v>9</v>
      </c>
      <c r="O12" s="62">
        <v>1</v>
      </c>
      <c r="P12" s="67" t="s">
        <v>12</v>
      </c>
      <c r="Q12" s="29">
        <v>2</v>
      </c>
    </row>
    <row r="13" spans="1:18" ht="22.05" customHeight="1">
      <c r="A13" s="46" t="s">
        <v>299</v>
      </c>
      <c r="B13" s="38" t="s">
        <v>273</v>
      </c>
      <c r="C13" s="39" t="s">
        <v>300</v>
      </c>
      <c r="D13" s="40">
        <v>60.3</v>
      </c>
      <c r="E13" s="41">
        <v>1.3</v>
      </c>
      <c r="F13" s="39" t="s">
        <v>300</v>
      </c>
      <c r="G13" s="40">
        <v>60.3</v>
      </c>
      <c r="H13" s="41">
        <v>1.3</v>
      </c>
      <c r="I13" s="42" t="s">
        <v>281</v>
      </c>
      <c r="J13" s="43">
        <v>1</v>
      </c>
      <c r="K13" s="40">
        <v>3.01</v>
      </c>
      <c r="L13" s="40">
        <v>0.95599999999999996</v>
      </c>
      <c r="M13" s="44">
        <v>3.57</v>
      </c>
      <c r="N13" s="45" t="s">
        <v>9</v>
      </c>
      <c r="O13" s="43">
        <v>1</v>
      </c>
      <c r="P13" s="45" t="s">
        <v>9</v>
      </c>
      <c r="Q13" s="29">
        <v>1</v>
      </c>
    </row>
    <row r="14" spans="1:18" ht="22.05" customHeight="1">
      <c r="A14" s="47" t="s">
        <v>301</v>
      </c>
      <c r="B14" s="48" t="s">
        <v>273</v>
      </c>
      <c r="C14" s="50" t="s">
        <v>302</v>
      </c>
      <c r="D14" s="65">
        <v>89.95</v>
      </c>
      <c r="E14" s="51">
        <v>1.1000000000000001</v>
      </c>
      <c r="F14" s="50" t="s">
        <v>302</v>
      </c>
      <c r="G14" s="65">
        <v>89.95</v>
      </c>
      <c r="H14" s="51">
        <v>0.6</v>
      </c>
      <c r="I14" s="55" t="s">
        <v>281</v>
      </c>
      <c r="J14" s="53">
        <v>2</v>
      </c>
      <c r="K14" s="50">
        <v>9.51</v>
      </c>
      <c r="L14" s="50">
        <v>0.41299999999999998</v>
      </c>
      <c r="M14" s="54">
        <v>9.8800000000000008</v>
      </c>
      <c r="N14" s="55" t="s">
        <v>12</v>
      </c>
      <c r="O14" s="53">
        <v>1</v>
      </c>
      <c r="P14" s="55" t="s">
        <v>12</v>
      </c>
      <c r="Q14" s="29">
        <v>2</v>
      </c>
    </row>
    <row r="15" spans="1:18" ht="22.05" customHeight="1">
      <c r="A15" s="47" t="s">
        <v>303</v>
      </c>
      <c r="B15" s="48" t="s">
        <v>273</v>
      </c>
      <c r="C15" s="50" t="s">
        <v>304</v>
      </c>
      <c r="D15" s="65">
        <v>90.57</v>
      </c>
      <c r="E15" s="51">
        <v>1.1000000000000001</v>
      </c>
      <c r="F15" s="50" t="s">
        <v>305</v>
      </c>
      <c r="G15" s="65">
        <v>92.59</v>
      </c>
      <c r="H15" s="51">
        <v>1.1000000000000001</v>
      </c>
      <c r="I15" s="55" t="s">
        <v>281</v>
      </c>
      <c r="J15" s="53">
        <v>8</v>
      </c>
      <c r="K15" s="50">
        <v>4.99</v>
      </c>
      <c r="L15" s="50">
        <v>0.41799999999999998</v>
      </c>
      <c r="M15" s="54">
        <v>5.1100000000000003</v>
      </c>
      <c r="N15" s="55" t="s">
        <v>9</v>
      </c>
      <c r="O15" s="53">
        <v>8</v>
      </c>
      <c r="P15" s="68" t="s">
        <v>9</v>
      </c>
      <c r="Q15" s="29">
        <v>2</v>
      </c>
    </row>
    <row r="16" spans="1:18" ht="22.05" customHeight="1">
      <c r="A16" s="56" t="s">
        <v>306</v>
      </c>
      <c r="B16" s="57" t="s">
        <v>273</v>
      </c>
      <c r="C16" s="58" t="s">
        <v>307</v>
      </c>
      <c r="D16" s="66">
        <v>85.87</v>
      </c>
      <c r="E16" s="60">
        <v>1.73</v>
      </c>
      <c r="F16" s="59" t="s">
        <v>307</v>
      </c>
      <c r="G16" s="66">
        <v>85.87</v>
      </c>
      <c r="H16" s="60">
        <v>1.8</v>
      </c>
      <c r="I16" s="64" t="s">
        <v>281</v>
      </c>
      <c r="J16" s="62">
        <v>1</v>
      </c>
      <c r="K16" s="59">
        <v>8.7799999999999994</v>
      </c>
      <c r="L16" s="59">
        <v>0.74299999999999999</v>
      </c>
      <c r="M16" s="63">
        <v>8.52</v>
      </c>
      <c r="N16" s="64" t="s">
        <v>12</v>
      </c>
      <c r="O16" s="62">
        <v>1</v>
      </c>
      <c r="P16" s="67" t="s">
        <v>12</v>
      </c>
      <c r="Q16" s="29">
        <v>2</v>
      </c>
    </row>
    <row r="17" spans="1:17" ht="22.05" customHeight="1">
      <c r="A17" s="46" t="s">
        <v>308</v>
      </c>
      <c r="B17" s="38" t="s">
        <v>296</v>
      </c>
      <c r="C17" s="39" t="s">
        <v>309</v>
      </c>
      <c r="D17" s="40">
        <v>71.7</v>
      </c>
      <c r="E17" s="41">
        <v>1.3</v>
      </c>
      <c r="F17" s="39" t="s">
        <v>310</v>
      </c>
      <c r="G17" s="40">
        <v>77.400000000000006</v>
      </c>
      <c r="H17" s="41">
        <v>1</v>
      </c>
      <c r="I17" s="69" t="s">
        <v>281</v>
      </c>
      <c r="J17" s="43">
        <v>4</v>
      </c>
      <c r="K17" s="40">
        <v>14.74</v>
      </c>
      <c r="L17" s="40">
        <v>0.49199999999999999</v>
      </c>
      <c r="M17" s="44">
        <v>12.57</v>
      </c>
      <c r="N17" s="45" t="s">
        <v>14</v>
      </c>
      <c r="O17" s="43">
        <v>159</v>
      </c>
      <c r="P17" s="45" t="s">
        <v>12</v>
      </c>
      <c r="Q17" s="29">
        <v>1</v>
      </c>
    </row>
    <row r="18" spans="1:17" ht="22.05" customHeight="1">
      <c r="A18" s="47" t="s">
        <v>311</v>
      </c>
      <c r="B18" s="48" t="s">
        <v>312</v>
      </c>
      <c r="C18" s="49" t="s">
        <v>313</v>
      </c>
      <c r="D18" s="50">
        <v>60</v>
      </c>
      <c r="E18" s="51">
        <v>1.3</v>
      </c>
      <c r="F18" s="49" t="s">
        <v>313</v>
      </c>
      <c r="G18" s="50">
        <v>60</v>
      </c>
      <c r="H18" s="51">
        <v>1.3</v>
      </c>
      <c r="I18" s="52" t="s">
        <v>281</v>
      </c>
      <c r="J18" s="53">
        <v>8</v>
      </c>
      <c r="K18" s="50">
        <v>6.93</v>
      </c>
      <c r="L18" s="50">
        <v>0.94699999999999995</v>
      </c>
      <c r="M18" s="54">
        <v>6.25</v>
      </c>
      <c r="N18" s="55" t="s">
        <v>12</v>
      </c>
      <c r="O18" s="53">
        <v>8</v>
      </c>
      <c r="P18" s="55" t="s">
        <v>12</v>
      </c>
      <c r="Q18" s="29">
        <v>1</v>
      </c>
    </row>
    <row r="19" spans="1:17" ht="22.05" customHeight="1">
      <c r="A19" s="47" t="s">
        <v>314</v>
      </c>
      <c r="B19" s="48" t="s">
        <v>273</v>
      </c>
      <c r="C19" s="49" t="s">
        <v>315</v>
      </c>
      <c r="D19" s="50">
        <v>94.1</v>
      </c>
      <c r="E19" s="51">
        <v>2.2999999999999998</v>
      </c>
      <c r="F19" s="49" t="s">
        <v>315</v>
      </c>
      <c r="G19" s="50">
        <v>94.1</v>
      </c>
      <c r="H19" s="51">
        <v>2.2999999999999998</v>
      </c>
      <c r="I19" s="52" t="s">
        <v>281</v>
      </c>
      <c r="J19" s="53">
        <v>4</v>
      </c>
      <c r="K19" s="50">
        <v>16.5</v>
      </c>
      <c r="L19" s="50">
        <v>0.247</v>
      </c>
      <c r="M19" s="54">
        <v>17.66</v>
      </c>
      <c r="N19" s="55" t="s">
        <v>14</v>
      </c>
      <c r="O19" s="53" t="s">
        <v>316</v>
      </c>
      <c r="P19" s="55" t="s">
        <v>14</v>
      </c>
      <c r="Q19" s="29">
        <v>1</v>
      </c>
    </row>
    <row r="20" spans="1:17" ht="22.05" customHeight="1" thickBot="1">
      <c r="A20" s="70" t="s">
        <v>317</v>
      </c>
      <c r="B20" s="71" t="s">
        <v>273</v>
      </c>
      <c r="C20" s="72" t="s">
        <v>318</v>
      </c>
      <c r="D20" s="73">
        <v>73.3</v>
      </c>
      <c r="E20" s="74">
        <v>2.1</v>
      </c>
      <c r="F20" s="72" t="s">
        <v>318</v>
      </c>
      <c r="G20" s="73">
        <v>73.3</v>
      </c>
      <c r="H20" s="74">
        <v>2.1</v>
      </c>
      <c r="I20" s="75" t="s">
        <v>281</v>
      </c>
      <c r="J20" s="76">
        <v>5</v>
      </c>
      <c r="K20" s="73">
        <v>14.5</v>
      </c>
      <c r="L20" s="73">
        <v>0.47899999999999998</v>
      </c>
      <c r="M20" s="77">
        <v>7.12</v>
      </c>
      <c r="N20" s="78" t="s">
        <v>14</v>
      </c>
      <c r="O20" s="76" t="s">
        <v>316</v>
      </c>
      <c r="P20" s="78" t="s">
        <v>14</v>
      </c>
      <c r="Q20" s="35">
        <v>1</v>
      </c>
    </row>
    <row r="21" spans="1:17" ht="22.05" customHeight="1" thickTop="1">
      <c r="A21" s="46" t="s">
        <v>319</v>
      </c>
      <c r="B21" s="38" t="s">
        <v>320</v>
      </c>
      <c r="C21" s="39" t="s">
        <v>321</v>
      </c>
      <c r="D21" s="40">
        <v>100</v>
      </c>
      <c r="E21" s="41">
        <v>3.4</v>
      </c>
      <c r="F21" s="39" t="s">
        <v>322</v>
      </c>
      <c r="G21" s="40">
        <v>100</v>
      </c>
      <c r="H21" s="41">
        <v>2.6</v>
      </c>
      <c r="I21" s="42" t="s">
        <v>323</v>
      </c>
      <c r="J21" s="43">
        <v>6</v>
      </c>
      <c r="K21" s="40">
        <v>6.4</v>
      </c>
      <c r="L21" s="40">
        <v>0.79300000000000004</v>
      </c>
      <c r="M21" s="44">
        <v>5.63</v>
      </c>
      <c r="N21" s="45" t="s">
        <v>12</v>
      </c>
      <c r="O21" s="43">
        <v>1</v>
      </c>
      <c r="P21" s="45" t="s">
        <v>12</v>
      </c>
      <c r="Q21" s="96" t="s">
        <v>324</v>
      </c>
    </row>
    <row r="22" spans="1:17" ht="22.05" customHeight="1">
      <c r="A22" s="47" t="s">
        <v>325</v>
      </c>
      <c r="B22" s="48" t="s">
        <v>279</v>
      </c>
      <c r="C22" s="49" t="s">
        <v>326</v>
      </c>
      <c r="D22" s="50">
        <v>97.6</v>
      </c>
      <c r="E22" s="51">
        <v>0.6</v>
      </c>
      <c r="F22" s="49" t="s">
        <v>327</v>
      </c>
      <c r="G22" s="50">
        <v>72</v>
      </c>
      <c r="H22" s="51">
        <v>3.1</v>
      </c>
      <c r="I22" s="52" t="s">
        <v>323</v>
      </c>
      <c r="J22" s="53">
        <v>9</v>
      </c>
      <c r="K22" s="50">
        <v>29.4</v>
      </c>
      <c r="L22" s="50">
        <v>0</v>
      </c>
      <c r="M22" s="54">
        <v>37.119999999999997</v>
      </c>
      <c r="N22" s="55" t="s">
        <v>14</v>
      </c>
      <c r="O22" s="53" t="s">
        <v>316</v>
      </c>
      <c r="P22" s="55" t="s">
        <v>14</v>
      </c>
      <c r="Q22" s="29" t="s">
        <v>328</v>
      </c>
    </row>
    <row r="23" spans="1:17" ht="22.05" customHeight="1" thickBot="1">
      <c r="A23" s="79" t="s">
        <v>329</v>
      </c>
      <c r="B23" s="80" t="s">
        <v>273</v>
      </c>
      <c r="C23" s="81" t="s">
        <v>330</v>
      </c>
      <c r="D23" s="82">
        <v>67.209999999999994</v>
      </c>
      <c r="E23" s="83">
        <v>2.2999999999999998</v>
      </c>
      <c r="F23" s="81" t="s">
        <v>331</v>
      </c>
      <c r="G23" s="84">
        <v>100</v>
      </c>
      <c r="H23" s="83">
        <v>3.2</v>
      </c>
      <c r="I23" s="85" t="s">
        <v>323</v>
      </c>
      <c r="J23" s="86">
        <v>3</v>
      </c>
      <c r="K23" s="84">
        <v>13.63</v>
      </c>
      <c r="L23" s="84">
        <v>8.3000000000000004E-2</v>
      </c>
      <c r="M23" s="63">
        <v>13.26</v>
      </c>
      <c r="N23" s="64" t="s">
        <v>14</v>
      </c>
      <c r="O23" s="62">
        <v>135</v>
      </c>
      <c r="P23" s="87" t="s">
        <v>12</v>
      </c>
      <c r="Q23" s="88">
        <v>3</v>
      </c>
    </row>
    <row r="24" spans="1:17" ht="16.2" thickBo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8" t="s">
        <v>161</v>
      </c>
      <c r="N24" s="137">
        <v>75</v>
      </c>
      <c r="O24" s="138" t="s">
        <v>162</v>
      </c>
      <c r="P24" s="95"/>
      <c r="Q24" s="95"/>
    </row>
    <row r="25" spans="1:17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ht="22.05" customHeight="1">
      <c r="A26" s="89" t="s">
        <v>332</v>
      </c>
      <c r="B26" s="95"/>
      <c r="C26" s="90" t="s">
        <v>333</v>
      </c>
      <c r="D26" s="95"/>
      <c r="E26" s="95"/>
      <c r="F26" s="95"/>
      <c r="G26" s="95"/>
      <c r="H26" s="95"/>
      <c r="I26" s="95"/>
      <c r="J26" s="90" t="s">
        <v>334</v>
      </c>
      <c r="K26" s="90"/>
      <c r="L26" s="95"/>
      <c r="M26" s="95"/>
      <c r="N26" s="95"/>
      <c r="O26" s="95"/>
      <c r="P26" s="95"/>
      <c r="Q26" s="95"/>
    </row>
    <row r="27" spans="1:17" ht="22.05" customHeight="1">
      <c r="A27" s="95"/>
      <c r="B27" s="95"/>
      <c r="C27" s="90" t="s">
        <v>335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spans="1:17" ht="22.05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 ht="22.05" customHeight="1">
      <c r="A29" s="91" t="s">
        <v>163</v>
      </c>
      <c r="B29" s="92" t="s">
        <v>164</v>
      </c>
      <c r="C29" s="92" t="s">
        <v>165</v>
      </c>
      <c r="D29" s="95"/>
      <c r="E29" s="95"/>
      <c r="F29" s="95"/>
      <c r="G29" s="95"/>
      <c r="H29" s="95"/>
      <c r="I29" s="95"/>
      <c r="J29" s="89" t="s">
        <v>336</v>
      </c>
      <c r="K29" s="95"/>
      <c r="L29" s="93" t="s">
        <v>337</v>
      </c>
      <c r="M29" s="93">
        <v>1</v>
      </c>
      <c r="N29" s="95"/>
      <c r="O29" s="95"/>
      <c r="P29" s="95"/>
      <c r="Q29" s="95"/>
    </row>
    <row r="30" spans="1:17" ht="22.05" customHeight="1">
      <c r="A30" s="94"/>
      <c r="B30" s="92" t="s">
        <v>167</v>
      </c>
      <c r="C30" s="92" t="s">
        <v>9</v>
      </c>
      <c r="D30" s="95"/>
      <c r="E30" s="95"/>
      <c r="F30" s="95"/>
      <c r="G30" s="95"/>
      <c r="H30" s="95"/>
      <c r="I30" s="95"/>
      <c r="J30" s="95"/>
      <c r="K30" s="95"/>
      <c r="L30" s="93" t="s">
        <v>338</v>
      </c>
      <c r="M30" s="93">
        <v>2</v>
      </c>
      <c r="N30" s="95"/>
      <c r="O30" s="95"/>
      <c r="P30" s="95"/>
      <c r="Q30" s="95"/>
    </row>
    <row r="31" spans="1:17" ht="22.05" customHeight="1">
      <c r="A31" s="94"/>
      <c r="B31" s="92" t="s">
        <v>168</v>
      </c>
      <c r="C31" s="92" t="s">
        <v>12</v>
      </c>
      <c r="D31" s="95"/>
      <c r="E31" s="95"/>
      <c r="F31" s="95"/>
      <c r="G31" s="95"/>
      <c r="H31" s="95"/>
      <c r="I31" s="95"/>
      <c r="J31" s="95"/>
      <c r="K31" s="95"/>
      <c r="L31" s="93" t="s">
        <v>339</v>
      </c>
      <c r="M31" s="93">
        <v>3</v>
      </c>
      <c r="N31" s="95"/>
      <c r="O31" s="95"/>
      <c r="P31" s="95"/>
      <c r="Q31" s="95"/>
    </row>
    <row r="32" spans="1:17" ht="22.05" customHeight="1">
      <c r="A32" s="94"/>
      <c r="B32" s="92" t="s">
        <v>169</v>
      </c>
      <c r="C32" s="92" t="s">
        <v>14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 ht="22.0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22.05" customHeight="1">
      <c r="A34" s="89" t="s">
        <v>340</v>
      </c>
      <c r="B34" s="90" t="s">
        <v>341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22.05" customHeight="1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ht="22.05" customHeight="1">
      <c r="A36" s="101" t="s">
        <v>342</v>
      </c>
      <c r="B36" s="102" t="s">
        <v>343</v>
      </c>
      <c r="C36" s="102"/>
      <c r="D36" s="102"/>
      <c r="E36" s="102"/>
      <c r="F36" s="102"/>
      <c r="G36" s="102"/>
      <c r="H36" s="102"/>
      <c r="I36" s="93" t="s">
        <v>344</v>
      </c>
      <c r="J36" s="93" t="s">
        <v>275</v>
      </c>
      <c r="K36" s="95"/>
      <c r="L36" s="95"/>
      <c r="M36" s="95"/>
      <c r="N36" s="95"/>
      <c r="O36" s="95"/>
      <c r="P36" s="95"/>
      <c r="Q36" s="95"/>
    </row>
    <row r="37" spans="1:17" ht="22.05" customHeight="1">
      <c r="A37" s="101"/>
      <c r="B37" s="102"/>
      <c r="C37" s="102"/>
      <c r="D37" s="102"/>
      <c r="E37" s="102"/>
      <c r="F37" s="102"/>
      <c r="G37" s="102"/>
      <c r="H37" s="102"/>
      <c r="I37" s="93" t="s">
        <v>345</v>
      </c>
      <c r="J37" s="93" t="s">
        <v>281</v>
      </c>
      <c r="K37" s="95"/>
      <c r="L37" s="95"/>
      <c r="M37" s="95"/>
      <c r="N37" s="95"/>
      <c r="O37" s="95"/>
      <c r="P37" s="95"/>
      <c r="Q37" s="95"/>
    </row>
    <row r="38" spans="1:17" ht="15">
      <c r="A38" s="95"/>
      <c r="B38" s="95"/>
      <c r="C38" s="95"/>
      <c r="D38" s="95"/>
      <c r="E38" s="95"/>
      <c r="F38" s="95"/>
      <c r="G38" s="95"/>
      <c r="H38" s="95"/>
      <c r="I38" s="93" t="s">
        <v>346</v>
      </c>
      <c r="J38" s="93" t="s">
        <v>323</v>
      </c>
      <c r="K38" s="95"/>
      <c r="L38" s="95"/>
      <c r="M38" s="95"/>
      <c r="N38" s="95"/>
      <c r="O38" s="95"/>
      <c r="P38" s="95"/>
      <c r="Q38" s="95"/>
    </row>
  </sheetData>
  <mergeCells count="9">
    <mergeCell ref="Q2:Q3"/>
    <mergeCell ref="A36:A37"/>
    <mergeCell ref="B36:H37"/>
    <mergeCell ref="A2:B2"/>
    <mergeCell ref="C2:E2"/>
    <mergeCell ref="F2:H2"/>
    <mergeCell ref="I2:I3"/>
    <mergeCell ref="J2:N2"/>
    <mergeCell ref="O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29192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S1-Easy</vt:lpstr>
      <vt:lpstr>Table S1-Easy_Bound</vt:lpstr>
      <vt:lpstr>Table S1-Medium</vt:lpstr>
      <vt:lpstr>Table S1-Medium_Bound</vt:lpstr>
      <vt:lpstr>Table S1-Difficult</vt:lpstr>
      <vt:lpstr>Table S1-Difficult_Bound</vt:lpstr>
      <vt:lpstr>Table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Lucas</cp:lastModifiedBy>
  <cp:revision>98</cp:revision>
  <dcterms:created xsi:type="dcterms:W3CDTF">2019-03-21T11:37:54Z</dcterms:created>
  <dcterms:modified xsi:type="dcterms:W3CDTF">2021-02-16T10:46:59Z</dcterms:modified>
</cp:coreProperties>
</file>