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4795" windowHeight="11820"/>
  </bookViews>
  <sheets>
    <sheet name="All Data" sheetId="4" r:id="rId1"/>
  </sheets>
  <calcPr calcId="145621"/>
</workbook>
</file>

<file path=xl/calcChain.xml><?xml version="1.0" encoding="utf-8"?>
<calcChain xmlns="http://schemas.openxmlformats.org/spreadsheetml/2006/main">
  <c r="AG75" i="4" l="1"/>
  <c r="X75" i="4"/>
  <c r="O75" i="4"/>
  <c r="AG74" i="4"/>
  <c r="X74" i="4"/>
  <c r="O74" i="4"/>
  <c r="AG73" i="4"/>
  <c r="X73" i="4"/>
  <c r="O73" i="4"/>
  <c r="AG72" i="4"/>
  <c r="X72" i="4"/>
  <c r="O72" i="4"/>
  <c r="AG71" i="4"/>
  <c r="X71" i="4"/>
  <c r="O71" i="4"/>
  <c r="AG70" i="4"/>
  <c r="X70" i="4"/>
  <c r="O70" i="4"/>
  <c r="AG69" i="4"/>
  <c r="X69" i="4"/>
  <c r="O69" i="4"/>
  <c r="AG68" i="4"/>
  <c r="X68" i="4"/>
  <c r="O68" i="4"/>
  <c r="AG67" i="4"/>
  <c r="X67" i="4"/>
  <c r="O67" i="4"/>
  <c r="AG66" i="4"/>
  <c r="X66" i="4"/>
  <c r="O66" i="4"/>
  <c r="AG65" i="4"/>
  <c r="X65" i="4"/>
  <c r="O65" i="4"/>
  <c r="AG64" i="4"/>
  <c r="X64" i="4"/>
  <c r="O64" i="4"/>
  <c r="AG63" i="4"/>
  <c r="X63" i="4"/>
  <c r="O63" i="4"/>
  <c r="AG62" i="4"/>
  <c r="X62" i="4"/>
  <c r="O62" i="4"/>
  <c r="AG61" i="4"/>
  <c r="X61" i="4"/>
  <c r="O61" i="4"/>
  <c r="AG60" i="4"/>
  <c r="X60" i="4"/>
  <c r="O60" i="4"/>
  <c r="AG59" i="4"/>
  <c r="X59" i="4"/>
  <c r="O59" i="4"/>
  <c r="AG58" i="4"/>
  <c r="X58" i="4"/>
  <c r="O58" i="4"/>
  <c r="AG57" i="4"/>
  <c r="X57" i="4"/>
  <c r="O57" i="4"/>
  <c r="AG56" i="4"/>
  <c r="X56" i="4"/>
  <c r="O56" i="4"/>
  <c r="AG55" i="4"/>
  <c r="X55" i="4"/>
  <c r="O55" i="4"/>
  <c r="AG54" i="4"/>
  <c r="X54" i="4"/>
  <c r="O54" i="4"/>
  <c r="AG53" i="4"/>
  <c r="X53" i="4"/>
  <c r="O53" i="4"/>
  <c r="AG52" i="4"/>
  <c r="X52" i="4"/>
  <c r="O52" i="4"/>
  <c r="AG51" i="4"/>
  <c r="X51" i="4"/>
  <c r="O51" i="4"/>
  <c r="AG50" i="4"/>
  <c r="X50" i="4"/>
  <c r="O50" i="4"/>
  <c r="AG49" i="4"/>
  <c r="X49" i="4"/>
  <c r="O49" i="4"/>
  <c r="AG48" i="4"/>
  <c r="X48" i="4"/>
  <c r="O48" i="4"/>
  <c r="AG47" i="4"/>
  <c r="X47" i="4"/>
  <c r="O47" i="4"/>
  <c r="AG46" i="4"/>
  <c r="X46" i="4"/>
  <c r="O46" i="4"/>
  <c r="AG45" i="4"/>
  <c r="X45" i="4"/>
  <c r="O45" i="4"/>
  <c r="AG44" i="4"/>
  <c r="X44" i="4"/>
  <c r="O44" i="4"/>
  <c r="AG43" i="4"/>
  <c r="X43" i="4"/>
  <c r="O43" i="4"/>
  <c r="AG42" i="4"/>
  <c r="X42" i="4"/>
  <c r="O42" i="4"/>
  <c r="AG41" i="4"/>
  <c r="X41" i="4"/>
  <c r="O41" i="4"/>
  <c r="AG40" i="4"/>
  <c r="X40" i="4"/>
  <c r="O40" i="4"/>
  <c r="AG39" i="4"/>
  <c r="X39" i="4"/>
  <c r="O39" i="4"/>
  <c r="AG38" i="4"/>
  <c r="X38" i="4"/>
  <c r="O38" i="4"/>
  <c r="AG37" i="4"/>
  <c r="X37" i="4"/>
  <c r="O37" i="4"/>
  <c r="AG36" i="4"/>
  <c r="X36" i="4"/>
  <c r="O36" i="4"/>
  <c r="AG35" i="4"/>
  <c r="X35" i="4"/>
  <c r="O35" i="4"/>
  <c r="AG34" i="4"/>
  <c r="X34" i="4"/>
  <c r="O34" i="4"/>
  <c r="AG33" i="4"/>
  <c r="X33" i="4"/>
  <c r="O33" i="4"/>
  <c r="AG32" i="4"/>
  <c r="X32" i="4"/>
  <c r="O32" i="4"/>
  <c r="AG31" i="4"/>
  <c r="X31" i="4"/>
  <c r="O31" i="4"/>
  <c r="AG30" i="4"/>
  <c r="X30" i="4"/>
  <c r="O30" i="4"/>
  <c r="AG29" i="4"/>
  <c r="X29" i="4"/>
  <c r="O29" i="4"/>
  <c r="AG28" i="4"/>
  <c r="X28" i="4"/>
  <c r="O28" i="4"/>
  <c r="AG27" i="4"/>
  <c r="X27" i="4"/>
  <c r="O27" i="4"/>
  <c r="AG26" i="4"/>
  <c r="X26" i="4"/>
  <c r="O26" i="4"/>
  <c r="AG25" i="4"/>
  <c r="X25" i="4"/>
  <c r="O25" i="4"/>
  <c r="AG24" i="4"/>
  <c r="X24" i="4"/>
  <c r="O24" i="4"/>
  <c r="AG23" i="4"/>
  <c r="X23" i="4"/>
  <c r="O23" i="4"/>
  <c r="AG22" i="4"/>
  <c r="X22" i="4"/>
  <c r="O22" i="4"/>
  <c r="AG21" i="4"/>
  <c r="X21" i="4"/>
  <c r="O21" i="4"/>
  <c r="AG20" i="4"/>
  <c r="X20" i="4"/>
  <c r="O20" i="4"/>
  <c r="AG19" i="4"/>
  <c r="X19" i="4"/>
  <c r="O19" i="4"/>
  <c r="AG18" i="4"/>
  <c r="X18" i="4"/>
  <c r="O18" i="4"/>
  <c r="AG17" i="4"/>
  <c r="X17" i="4"/>
  <c r="O17" i="4"/>
  <c r="AG16" i="4"/>
  <c r="X16" i="4"/>
  <c r="O16" i="4"/>
  <c r="AG15" i="4"/>
  <c r="X15" i="4"/>
  <c r="O15" i="4"/>
  <c r="AG14" i="4"/>
  <c r="X14" i="4"/>
  <c r="O14" i="4"/>
  <c r="AG13" i="4"/>
  <c r="X13" i="4"/>
  <c r="O13" i="4"/>
</calcChain>
</file>

<file path=xl/sharedStrings.xml><?xml version="1.0" encoding="utf-8"?>
<sst xmlns="http://schemas.openxmlformats.org/spreadsheetml/2006/main" count="1092" uniqueCount="152">
  <si>
    <t>Name</t>
  </si>
  <si>
    <t>Sample</t>
  </si>
  <si>
    <t>Sample ID</t>
  </si>
  <si>
    <t>Sample Weight [mg]</t>
  </si>
  <si>
    <t>Nitrogen</t>
  </si>
  <si>
    <t>Stats</t>
  </si>
  <si>
    <t>Carbon</t>
  </si>
  <si>
    <t>Hydrogen</t>
  </si>
  <si>
    <t>Reten. Time</t>
  </si>
  <si>
    <t>Response</t>
  </si>
  <si>
    <t>Weight</t>
  </si>
  <si>
    <t>Peak</t>
  </si>
  <si>
    <t>Element</t>
  </si>
  <si>
    <t>Carbon Response Ratio</t>
  </si>
  <si>
    <t>[min]</t>
  </si>
  <si>
    <t>[mg]</t>
  </si>
  <si>
    <t>[%]</t>
  </si>
  <si>
    <t>Type</t>
  </si>
  <si>
    <t>Value</t>
  </si>
  <si>
    <t>BLANK</t>
  </si>
  <si>
    <t>CALIB\29-Aug-2017002BLANK</t>
  </si>
  <si>
    <t>Signal 1</t>
  </si>
  <si>
    <t>Ordnr</t>
  </si>
  <si>
    <t>???</t>
  </si>
  <si>
    <t>ACET</t>
  </si>
  <si>
    <t>29-Aug-2017001ACET</t>
  </si>
  <si>
    <t>CALIB\29-Aug-2017003BLANK</t>
  </si>
  <si>
    <t>CALIB\29-Aug-2017004ACET</t>
  </si>
  <si>
    <t>CALIB\29-Aug-2017005ACET</t>
  </si>
  <si>
    <t>CALIB\29-Aug-2017006ACET</t>
  </si>
  <si>
    <t>CALIB\29-Aug-2017007ACET</t>
  </si>
  <si>
    <t>CALIB\29-Aug-2017008ACET</t>
  </si>
  <si>
    <t>CALIB\29-Aug-2017009ACET</t>
  </si>
  <si>
    <t>Lockton 3 7019-49</t>
  </si>
  <si>
    <t>BH 6</t>
  </si>
  <si>
    <t>29-Aug-2017010Lockton 3 7019-49</t>
  </si>
  <si>
    <t>Shale</t>
  </si>
  <si>
    <t>Mean</t>
  </si>
  <si>
    <t>29-Aug-2017011Lockton 3 7019-49</t>
  </si>
  <si>
    <t>SD</t>
  </si>
  <si>
    <t>29-Aug-2017012Lockton 3 7019-49</t>
  </si>
  <si>
    <t>RSD</t>
  </si>
  <si>
    <t>S Quarry LStone</t>
  </si>
  <si>
    <t>OC 6</t>
  </si>
  <si>
    <t>29-Aug-2017013S Quarry LStone</t>
  </si>
  <si>
    <t>LStone</t>
  </si>
  <si>
    <t>29-Aug-2017014S Quarry LStone</t>
  </si>
  <si>
    <t>29-Aug-2017015S Quarry LStone</t>
  </si>
  <si>
    <t>L Stone</t>
  </si>
  <si>
    <t>Wolf Fell UBS</t>
  </si>
  <si>
    <t>OC 7</t>
  </si>
  <si>
    <t>29-Aug-2017016Wolf Fell UBS</t>
  </si>
  <si>
    <t>29-Aug-2017017Wolf Fell UBS</t>
  </si>
  <si>
    <t>29-Aug-2017018Wolf Fell UBS</t>
  </si>
  <si>
    <t>Lockton 3 6137</t>
  </si>
  <si>
    <t>29-Aug-2017019Lockton 3 6137</t>
  </si>
  <si>
    <t>29-Aug-2017020Lockton 3 6137</t>
  </si>
  <si>
    <t>29-Aug-2017021Lockton 3 6137</t>
  </si>
  <si>
    <t>H Fell UBS</t>
  </si>
  <si>
    <t>OC 3</t>
  </si>
  <si>
    <t>29-Aug-2017022H Fell UBS</t>
  </si>
  <si>
    <t>29-Aug-2017023H Fell UBS</t>
  </si>
  <si>
    <t>29-Aug-2017024H Fell UBS</t>
  </si>
  <si>
    <t>G Hill UBS 7026</t>
  </si>
  <si>
    <t>BH 3</t>
  </si>
  <si>
    <t>29-Aug-2017025G Hill UBS 7026</t>
  </si>
  <si>
    <t>29-Aug-2017026G Hill UBS 7026</t>
  </si>
  <si>
    <t>29-Aug-2017027G Hill UBS 7026</t>
  </si>
  <si>
    <t>Sabden NOP PGrit</t>
  </si>
  <si>
    <t>OC 5</t>
  </si>
  <si>
    <t>29-Aug-2017028Sabden NOP PGrit</t>
  </si>
  <si>
    <t>Sandstone</t>
  </si>
  <si>
    <t>29-Aug-2017029Sabden NOP PGrit</t>
  </si>
  <si>
    <t>29-Aug-2017030Sabden NOP PGrit</t>
  </si>
  <si>
    <t>P Hall LBS 8885</t>
  </si>
  <si>
    <t>BH 5</t>
  </si>
  <si>
    <t>29-Aug-2017031P Hall LBS 8885</t>
  </si>
  <si>
    <t>29-Aug-2017032P Hall LBS 8885</t>
  </si>
  <si>
    <t>29-Aug-2017033P Hall LBS 8885</t>
  </si>
  <si>
    <t xml:space="preserve">ACET </t>
  </si>
  <si>
    <t>29-Aug-2017034ACET</t>
  </si>
  <si>
    <t>29-Aug-2017035ACET</t>
  </si>
  <si>
    <t>29-Aug-2017036ACET</t>
  </si>
  <si>
    <t>H Fell UBS Sandy</t>
  </si>
  <si>
    <t>OC 4</t>
  </si>
  <si>
    <t>29-Aug-2017037H Fell UBS Sandy</t>
  </si>
  <si>
    <t>Sandy Shale</t>
  </si>
  <si>
    <t>29-Aug-2017038H Fell UBS Sandy</t>
  </si>
  <si>
    <t>29-Aug-2017039H Fell UBS Sandy</t>
  </si>
  <si>
    <t>H Fell PGrit</t>
  </si>
  <si>
    <t>OC 1</t>
  </si>
  <si>
    <t>29-Aug-2017040H Fell PGrit</t>
  </si>
  <si>
    <t>29-Aug-2017041H Fell PGrit</t>
  </si>
  <si>
    <t>29-Aug-2017042H Fell PGrit</t>
  </si>
  <si>
    <t>L Brooke UBS</t>
  </si>
  <si>
    <t>29-Aug-2017043L Brooke UBS</t>
  </si>
  <si>
    <t>Thistleton 1 BS 7010</t>
  </si>
  <si>
    <t>29-Aug-2017046Thistleton 1 BS 7010</t>
  </si>
  <si>
    <t>G Hill UBS 8134</t>
  </si>
  <si>
    <t>BH 4</t>
  </si>
  <si>
    <t>29-Aug-2017052G Hill UBS 8134</t>
  </si>
  <si>
    <t xml:space="preserve">Mean </t>
  </si>
  <si>
    <t>29-Aug-2017053G Hill UBS 8134</t>
  </si>
  <si>
    <t>29-Aug-2017054G Hill UBS 8134</t>
  </si>
  <si>
    <t>H Fell PGrit Shaley</t>
  </si>
  <si>
    <t>OC 2</t>
  </si>
  <si>
    <t>29-Aug-2017055H Fell PGrit Shaley</t>
  </si>
  <si>
    <t>Shaley Sand</t>
  </si>
  <si>
    <t>29-Aug-2017056H Fell PGrit Shaley</t>
  </si>
  <si>
    <t>29-Aug-2017057H Fell PGrit Shaley</t>
  </si>
  <si>
    <t>29-Aug-2017058ACET</t>
  </si>
  <si>
    <t>29-Aug-2017059ACET</t>
  </si>
  <si>
    <t>29-Aug-2017060ACET</t>
  </si>
  <si>
    <t>Becconsall 7030</t>
  </si>
  <si>
    <t>BH 1</t>
  </si>
  <si>
    <t>29-Aug-2017061Becconsall 7030</t>
  </si>
  <si>
    <t>29-Aug-2017062Becconsall 7030</t>
  </si>
  <si>
    <t>29-Aug-2017063Becconsall 7030</t>
  </si>
  <si>
    <t>Lockton 3 7229-30</t>
  </si>
  <si>
    <t>29-Aug-2017064Lockton 3 7229-30</t>
  </si>
  <si>
    <t>29-Aug-2017065Lockton 3 7229-30</t>
  </si>
  <si>
    <t>29-Aug-2017066Lockton 3 7229-30</t>
  </si>
  <si>
    <t>Becconsall 7442</t>
  </si>
  <si>
    <t>BH 2</t>
  </si>
  <si>
    <t>29-Aug-2017070Becconsall 7442</t>
  </si>
  <si>
    <t>29-Aug-2017071Becconsall 7442</t>
  </si>
  <si>
    <t>29-Aug-2017072Becconsall 7442</t>
  </si>
  <si>
    <t>S Quarry Barite</t>
  </si>
  <si>
    <t>Barite Vein</t>
  </si>
  <si>
    <t>29-Aug-2017073S Quarry Barite</t>
  </si>
  <si>
    <t>Barite</t>
  </si>
  <si>
    <t>29-Aug-2017074S Quarry Barite</t>
  </si>
  <si>
    <t>29-Aug-2017075S Quarry Barite</t>
  </si>
  <si>
    <t>Proppant</t>
  </si>
  <si>
    <t>OC 8</t>
  </si>
  <si>
    <t>29-Aug-2017076Proppant</t>
  </si>
  <si>
    <t>29-Aug-2017077Proppant</t>
  </si>
  <si>
    <t>29-Aug-2017078Proppant</t>
  </si>
  <si>
    <t>Becconsall 7420</t>
  </si>
  <si>
    <t>29-Aug-2017079Becconsall 7420</t>
  </si>
  <si>
    <t xml:space="preserve">BH 2 </t>
  </si>
  <si>
    <t>29-Aug-2017080Becconsall 7420</t>
  </si>
  <si>
    <t>29-Aug-2017081Becconsall 7420</t>
  </si>
  <si>
    <t>29-Aug-2017082ACET</t>
  </si>
  <si>
    <t>29-Aug-2017083ACET</t>
  </si>
  <si>
    <t>30-Aug-2017084ACET</t>
  </si>
  <si>
    <t>30-Aug-2017085S Quarry LStone</t>
  </si>
  <si>
    <t>30-Aug-2017086P Hall LBS 8885</t>
  </si>
  <si>
    <t>S Quarry L Stone</t>
  </si>
  <si>
    <t>30-Aug-2017088S Quarry L Stone</t>
  </si>
  <si>
    <t>30-Aug-2017089ACET</t>
  </si>
  <si>
    <t>Issues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</si>
</sst>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mbri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1" applyFont="1"/>
    <xf numFmtId="0" fontId="1" fillId="0" borderId="0" xfId="1"/>
    <xf numFmtId="0" fontId="1" fillId="0" borderId="1" xfId="1" applyBorder="1"/>
    <xf numFmtId="0" fontId="2" fillId="0" borderId="2" xfId="1" applyFont="1" applyBorder="1"/>
    <xf numFmtId="0" fontId="1" fillId="0" borderId="2" xfId="1" applyBorder="1"/>
    <xf numFmtId="0" fontId="1" fillId="0" borderId="3" xfId="1" applyBorder="1"/>
    <xf numFmtId="0" fontId="1" fillId="0" borderId="0" xfId="1" applyFill="1" applyBorder="1"/>
    <xf numFmtId="0" fontId="1" fillId="0" borderId="2" xfId="1" applyFill="1" applyBorder="1"/>
    <xf numFmtId="0" fontId="1" fillId="0" borderId="0" xfId="1" applyBorder="1" applyAlignment="1">
      <alignment horizontal="center"/>
    </xf>
    <xf numFmtId="0" fontId="1" fillId="0" borderId="1" xfId="1" applyBorder="1" applyAlignment="1">
      <alignment horizontal="center"/>
    </xf>
    <xf numFmtId="0" fontId="1" fillId="0" borderId="0" xfId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7"/>
  <sheetViews>
    <sheetView tabSelected="1" zoomScale="70" zoomScaleNormal="70" workbookViewId="0">
      <selection activeCell="E20" sqref="E20"/>
    </sheetView>
  </sheetViews>
  <sheetFormatPr defaultRowHeight="15" x14ac:dyDescent="0.25"/>
  <cols>
    <col min="1" max="1" width="12.5" style="1" bestFit="1" customWidth="1"/>
    <col min="2" max="2" width="32.75" style="2" bestFit="1" customWidth="1"/>
    <col min="3" max="3" width="7.5" style="2" bestFit="1" customWidth="1"/>
    <col min="4" max="4" width="11.75" style="2" bestFit="1" customWidth="1"/>
    <col min="5" max="6" width="17.625" style="2" bestFit="1" customWidth="1"/>
    <col min="7" max="7" width="11" style="2" bestFit="1" customWidth="1"/>
    <col min="8" max="8" width="9.75" style="2" bestFit="1" customWidth="1"/>
    <col min="9" max="12" width="8.125" style="2" bestFit="1" customWidth="1"/>
    <col min="13" max="13" width="21" style="2" bestFit="1" customWidth="1"/>
    <col min="14" max="14" width="6.25" style="2" bestFit="1" customWidth="1"/>
    <col min="15" max="15" width="13" style="2" bestFit="1" customWidth="1"/>
    <col min="16" max="16" width="11" style="2" bestFit="1" customWidth="1"/>
    <col min="17" max="17" width="10.875" style="2" bestFit="1" customWidth="1"/>
    <col min="18" max="20" width="7.25" style="2" bestFit="1" customWidth="1"/>
    <col min="21" max="21" width="7.75" style="2" bestFit="1" customWidth="1"/>
    <col min="22" max="22" width="21" style="2" bestFit="1" customWidth="1"/>
    <col min="23" max="23" width="5.875" style="2" bestFit="1" customWidth="1"/>
    <col min="24" max="24" width="13" style="2" bestFit="1" customWidth="1"/>
    <col min="25" max="25" width="11" style="2" bestFit="1" customWidth="1"/>
    <col min="26" max="26" width="9.75" style="2" bestFit="1" customWidth="1"/>
    <col min="27" max="30" width="9.25" style="2" bestFit="1" customWidth="1"/>
    <col min="31" max="31" width="21" style="2" bestFit="1" customWidth="1"/>
    <col min="32" max="32" width="5.875" style="2" bestFit="1" customWidth="1"/>
    <col min="33" max="33" width="13" style="2" bestFit="1" customWidth="1"/>
    <col min="34" max="16384" width="9" style="2"/>
  </cols>
  <sheetData>
    <row r="1" spans="1:33" x14ac:dyDescent="0.25">
      <c r="A1" s="1" t="s">
        <v>0</v>
      </c>
      <c r="D1" s="2" t="s">
        <v>1</v>
      </c>
      <c r="E1" s="2" t="s">
        <v>2</v>
      </c>
      <c r="F1" s="3" t="s">
        <v>3</v>
      </c>
      <c r="G1" s="2" t="s">
        <v>4</v>
      </c>
      <c r="H1" s="2" t="s">
        <v>4</v>
      </c>
      <c r="I1" s="2" t="s">
        <v>4</v>
      </c>
      <c r="J1" s="2" t="s">
        <v>4</v>
      </c>
      <c r="K1" s="2" t="s">
        <v>4</v>
      </c>
      <c r="L1" s="2" t="s">
        <v>4</v>
      </c>
      <c r="M1" s="2" t="s">
        <v>4</v>
      </c>
      <c r="N1" s="9" t="s">
        <v>5</v>
      </c>
      <c r="O1" s="10"/>
      <c r="P1" s="2" t="s">
        <v>6</v>
      </c>
      <c r="Q1" s="2" t="s">
        <v>6</v>
      </c>
      <c r="R1" s="2" t="s">
        <v>6</v>
      </c>
      <c r="S1" s="2" t="s">
        <v>6</v>
      </c>
      <c r="T1" s="2" t="s">
        <v>6</v>
      </c>
      <c r="U1" s="2" t="s">
        <v>6</v>
      </c>
      <c r="V1" s="2" t="s">
        <v>6</v>
      </c>
      <c r="W1" s="9" t="s">
        <v>5</v>
      </c>
      <c r="X1" s="10"/>
      <c r="Y1" s="2" t="s">
        <v>7</v>
      </c>
      <c r="Z1" s="2" t="s">
        <v>7</v>
      </c>
      <c r="AA1" s="2" t="s">
        <v>7</v>
      </c>
      <c r="AB1" s="2" t="s">
        <v>7</v>
      </c>
      <c r="AC1" s="2" t="s">
        <v>7</v>
      </c>
      <c r="AD1" s="2" t="s">
        <v>7</v>
      </c>
      <c r="AE1" s="2" t="s">
        <v>7</v>
      </c>
      <c r="AF1" s="11" t="s">
        <v>5</v>
      </c>
      <c r="AG1" s="11"/>
    </row>
    <row r="2" spans="1:33" x14ac:dyDescent="0.25">
      <c r="F2" s="3"/>
      <c r="G2" s="2" t="s">
        <v>8</v>
      </c>
      <c r="H2" s="2" t="s">
        <v>9</v>
      </c>
      <c r="I2" s="2" t="s">
        <v>10</v>
      </c>
      <c r="J2" s="2" t="s">
        <v>10</v>
      </c>
      <c r="K2" s="2" t="s">
        <v>11</v>
      </c>
      <c r="L2" s="2" t="s">
        <v>12</v>
      </c>
      <c r="M2" s="2" t="s">
        <v>13</v>
      </c>
      <c r="O2" s="3"/>
      <c r="P2" s="2" t="s">
        <v>8</v>
      </c>
      <c r="Q2" s="2" t="s">
        <v>9</v>
      </c>
      <c r="R2" s="2" t="s">
        <v>10</v>
      </c>
      <c r="S2" s="2" t="s">
        <v>10</v>
      </c>
      <c r="T2" s="2" t="s">
        <v>11</v>
      </c>
      <c r="U2" s="2" t="s">
        <v>12</v>
      </c>
      <c r="V2" s="2" t="s">
        <v>13</v>
      </c>
      <c r="X2" s="3"/>
      <c r="Y2" s="2" t="s">
        <v>8</v>
      </c>
      <c r="Z2" s="2" t="s">
        <v>9</v>
      </c>
      <c r="AA2" s="2" t="s">
        <v>10</v>
      </c>
      <c r="AB2" s="2" t="s">
        <v>10</v>
      </c>
      <c r="AC2" s="2" t="s">
        <v>11</v>
      </c>
      <c r="AD2" s="2" t="s">
        <v>12</v>
      </c>
      <c r="AE2" s="2" t="s">
        <v>13</v>
      </c>
    </row>
    <row r="3" spans="1:33" x14ac:dyDescent="0.25">
      <c r="F3" s="3"/>
      <c r="G3" s="2" t="s">
        <v>14</v>
      </c>
      <c r="I3" s="2" t="s">
        <v>15</v>
      </c>
      <c r="J3" s="2" t="s">
        <v>16</v>
      </c>
      <c r="K3" s="2" t="s">
        <v>17</v>
      </c>
      <c r="L3" s="2" t="s">
        <v>0</v>
      </c>
      <c r="N3" s="2" t="s">
        <v>17</v>
      </c>
      <c r="O3" s="3" t="s">
        <v>18</v>
      </c>
      <c r="P3" s="2" t="s">
        <v>14</v>
      </c>
      <c r="R3" s="2" t="s">
        <v>15</v>
      </c>
      <c r="S3" s="2" t="s">
        <v>16</v>
      </c>
      <c r="T3" s="2" t="s">
        <v>17</v>
      </c>
      <c r="U3" s="2" t="s">
        <v>0</v>
      </c>
      <c r="W3" s="2" t="s">
        <v>17</v>
      </c>
      <c r="X3" s="3" t="s">
        <v>18</v>
      </c>
      <c r="Y3" s="2" t="s">
        <v>14</v>
      </c>
      <c r="AA3" s="2" t="s">
        <v>15</v>
      </c>
      <c r="AB3" s="2" t="s">
        <v>16</v>
      </c>
      <c r="AC3" s="2" t="s">
        <v>17</v>
      </c>
      <c r="AD3" s="2" t="s">
        <v>0</v>
      </c>
      <c r="AF3" s="2" t="s">
        <v>17</v>
      </c>
      <c r="AG3" s="2" t="s">
        <v>18</v>
      </c>
    </row>
    <row r="4" spans="1:33" x14ac:dyDescent="0.25">
      <c r="A4" s="1" t="s">
        <v>19</v>
      </c>
      <c r="B4" s="2" t="s">
        <v>20</v>
      </c>
      <c r="C4" s="2" t="s">
        <v>21</v>
      </c>
      <c r="D4" s="2" t="s">
        <v>19</v>
      </c>
      <c r="E4" s="2" t="s">
        <v>19</v>
      </c>
      <c r="F4" s="3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O4" s="3"/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X4" s="3"/>
      <c r="Y4" s="2">
        <v>9.4870000000000001</v>
      </c>
      <c r="Z4" s="2">
        <v>15.996</v>
      </c>
      <c r="AA4" s="2">
        <v>1.0999999999999999E-2</v>
      </c>
      <c r="AB4" s="2">
        <v>100</v>
      </c>
      <c r="AC4" s="2" t="s">
        <v>22</v>
      </c>
      <c r="AD4" s="2" t="s">
        <v>7</v>
      </c>
      <c r="AE4" s="2" t="s">
        <v>23</v>
      </c>
    </row>
    <row r="5" spans="1:33" x14ac:dyDescent="0.25">
      <c r="A5" s="1" t="s">
        <v>24</v>
      </c>
      <c r="B5" s="2" t="s">
        <v>25</v>
      </c>
      <c r="C5" s="2" t="s">
        <v>21</v>
      </c>
      <c r="D5" s="2" t="s">
        <v>24</v>
      </c>
      <c r="E5" s="2" t="s">
        <v>24</v>
      </c>
      <c r="F5" s="3">
        <v>4.4770000000000003</v>
      </c>
      <c r="G5" s="2">
        <v>0.81299999999999994</v>
      </c>
      <c r="H5" s="2">
        <v>1561.498</v>
      </c>
      <c r="I5" s="2">
        <v>0.59599999999999997</v>
      </c>
      <c r="J5" s="2">
        <v>13.31</v>
      </c>
      <c r="K5" s="2" t="s">
        <v>22</v>
      </c>
      <c r="L5" s="2" t="s">
        <v>4</v>
      </c>
      <c r="M5" s="2">
        <v>8.4000000000000005E-2</v>
      </c>
      <c r="O5" s="3"/>
      <c r="P5" s="2">
        <v>1.1970000000000001</v>
      </c>
      <c r="Q5" s="2">
        <v>18498.111000000001</v>
      </c>
      <c r="R5" s="2">
        <v>3.3149999999999999</v>
      </c>
      <c r="S5" s="2">
        <v>74.040000000000006</v>
      </c>
      <c r="T5" s="2" t="s">
        <v>22</v>
      </c>
      <c r="U5" s="2" t="s">
        <v>6</v>
      </c>
      <c r="V5" s="2">
        <v>1</v>
      </c>
      <c r="X5" s="3"/>
      <c r="Y5" s="2">
        <v>7.8769999999999998</v>
      </c>
      <c r="Z5" s="2">
        <v>5614.9009999999998</v>
      </c>
      <c r="AA5" s="2">
        <v>0.27900000000000003</v>
      </c>
      <c r="AB5" s="2">
        <v>6.23</v>
      </c>
      <c r="AC5" s="2" t="s">
        <v>22</v>
      </c>
      <c r="AD5" s="2" t="s">
        <v>7</v>
      </c>
      <c r="AE5" s="2">
        <v>0.30399999999999999</v>
      </c>
    </row>
    <row r="6" spans="1:33" s="5" customFormat="1" x14ac:dyDescent="0.25">
      <c r="A6" s="4" t="s">
        <v>19</v>
      </c>
      <c r="B6" s="5" t="s">
        <v>26</v>
      </c>
      <c r="C6" s="5" t="s">
        <v>21</v>
      </c>
      <c r="D6" s="5" t="s">
        <v>19</v>
      </c>
      <c r="E6" s="5" t="s">
        <v>19</v>
      </c>
      <c r="F6" s="6">
        <v>0</v>
      </c>
      <c r="G6" s="5">
        <v>0.313</v>
      </c>
      <c r="H6" s="5">
        <v>6.3120000000000003</v>
      </c>
      <c r="I6" s="5">
        <v>2E-3</v>
      </c>
      <c r="J6" s="5">
        <v>100</v>
      </c>
      <c r="K6" s="5" t="s">
        <v>22</v>
      </c>
      <c r="L6" s="5" t="s">
        <v>4</v>
      </c>
      <c r="M6" s="5" t="s">
        <v>23</v>
      </c>
      <c r="O6" s="6"/>
      <c r="X6" s="6"/>
    </row>
    <row r="7" spans="1:33" x14ac:dyDescent="0.25">
      <c r="A7" s="1" t="s">
        <v>24</v>
      </c>
      <c r="B7" s="2" t="s">
        <v>27</v>
      </c>
      <c r="C7" s="2" t="s">
        <v>21</v>
      </c>
      <c r="D7" s="2" t="s">
        <v>24</v>
      </c>
      <c r="E7" s="2" t="s">
        <v>24</v>
      </c>
      <c r="F7" s="3">
        <v>1.1519999999999999</v>
      </c>
      <c r="G7" s="2">
        <v>0.8</v>
      </c>
      <c r="H7" s="2">
        <v>311.928</v>
      </c>
      <c r="I7" s="2">
        <v>0.11899999999999999</v>
      </c>
      <c r="J7" s="2">
        <v>10.34</v>
      </c>
      <c r="K7" s="2" t="s">
        <v>22</v>
      </c>
      <c r="L7" s="2" t="s">
        <v>4</v>
      </c>
      <c r="M7" s="2">
        <v>5.8999999999999997E-2</v>
      </c>
      <c r="O7" s="3"/>
      <c r="P7" s="2">
        <v>1.32</v>
      </c>
      <c r="Q7" s="2">
        <v>5308.9719999999998</v>
      </c>
      <c r="R7" s="2">
        <v>0.82</v>
      </c>
      <c r="S7" s="2">
        <v>71.17</v>
      </c>
      <c r="T7" s="2" t="s">
        <v>22</v>
      </c>
      <c r="U7" s="2" t="s">
        <v>6</v>
      </c>
      <c r="V7" s="2">
        <v>1</v>
      </c>
      <c r="X7" s="3"/>
      <c r="Y7" s="2">
        <v>6.96</v>
      </c>
      <c r="Z7" s="2">
        <v>1371.8920000000001</v>
      </c>
      <c r="AA7" s="2">
        <v>7.5999999999999998E-2</v>
      </c>
      <c r="AB7" s="2">
        <v>6.57</v>
      </c>
      <c r="AC7" s="2" t="s">
        <v>22</v>
      </c>
      <c r="AD7" s="2" t="s">
        <v>7</v>
      </c>
      <c r="AE7" s="2">
        <v>0.25800000000000001</v>
      </c>
    </row>
    <row r="8" spans="1:33" x14ac:dyDescent="0.25">
      <c r="A8" s="1" t="s">
        <v>24</v>
      </c>
      <c r="B8" s="2" t="s">
        <v>28</v>
      </c>
      <c r="C8" s="2" t="s">
        <v>21</v>
      </c>
      <c r="D8" s="2" t="s">
        <v>24</v>
      </c>
      <c r="E8" s="2" t="s">
        <v>24</v>
      </c>
      <c r="F8" s="3">
        <v>1.5149999999999999</v>
      </c>
      <c r="G8" s="2">
        <v>0.80300000000000005</v>
      </c>
      <c r="H8" s="2">
        <v>409.714</v>
      </c>
      <c r="I8" s="2">
        <v>0.156</v>
      </c>
      <c r="J8" s="2">
        <v>10.32</v>
      </c>
      <c r="K8" s="2" t="s">
        <v>22</v>
      </c>
      <c r="L8" s="2" t="s">
        <v>4</v>
      </c>
      <c r="M8" s="2">
        <v>0.06</v>
      </c>
      <c r="O8" s="3"/>
      <c r="P8" s="2">
        <v>1.3</v>
      </c>
      <c r="Q8" s="2">
        <v>6862.268</v>
      </c>
      <c r="R8" s="2">
        <v>1.075</v>
      </c>
      <c r="S8" s="2">
        <v>70.959999999999994</v>
      </c>
      <c r="T8" s="2" t="s">
        <v>22</v>
      </c>
      <c r="U8" s="2" t="s">
        <v>6</v>
      </c>
      <c r="V8" s="2">
        <v>1</v>
      </c>
      <c r="X8" s="3"/>
      <c r="Y8" s="2">
        <v>6.923</v>
      </c>
      <c r="Z8" s="2">
        <v>1936.1089999999999</v>
      </c>
      <c r="AA8" s="2">
        <v>0.10299999999999999</v>
      </c>
      <c r="AB8" s="2">
        <v>6.78</v>
      </c>
      <c r="AC8" s="2" t="s">
        <v>22</v>
      </c>
      <c r="AD8" s="2" t="s">
        <v>7</v>
      </c>
      <c r="AE8" s="2">
        <v>0.28199999999999997</v>
      </c>
    </row>
    <row r="9" spans="1:33" x14ac:dyDescent="0.25">
      <c r="A9" s="1" t="s">
        <v>24</v>
      </c>
      <c r="B9" s="2" t="s">
        <v>29</v>
      </c>
      <c r="C9" s="2" t="s">
        <v>21</v>
      </c>
      <c r="D9" s="2" t="s">
        <v>24</v>
      </c>
      <c r="E9" s="2" t="s">
        <v>24</v>
      </c>
      <c r="F9" s="3">
        <v>2.4140000000000001</v>
      </c>
      <c r="G9" s="2">
        <v>0.81299999999999994</v>
      </c>
      <c r="H9" s="2">
        <v>654.49699999999996</v>
      </c>
      <c r="I9" s="2">
        <v>0.25</v>
      </c>
      <c r="J9" s="2">
        <v>10.35</v>
      </c>
      <c r="K9" s="2" t="s">
        <v>22</v>
      </c>
      <c r="L9" s="2" t="s">
        <v>4</v>
      </c>
      <c r="M9" s="2">
        <v>6.2E-2</v>
      </c>
      <c r="O9" s="3"/>
      <c r="P9" s="2">
        <v>1.26</v>
      </c>
      <c r="Q9" s="2">
        <v>10582.271000000001</v>
      </c>
      <c r="R9" s="2">
        <v>1.72</v>
      </c>
      <c r="S9" s="2">
        <v>71.25</v>
      </c>
      <c r="T9" s="2" t="s">
        <v>22</v>
      </c>
      <c r="U9" s="2" t="s">
        <v>6</v>
      </c>
      <c r="V9" s="2">
        <v>1</v>
      </c>
      <c r="X9" s="3"/>
      <c r="Y9" s="2">
        <v>7.1029999999999998</v>
      </c>
      <c r="Z9" s="2">
        <v>3193.703</v>
      </c>
      <c r="AA9" s="2">
        <v>0.16300000000000001</v>
      </c>
      <c r="AB9" s="2">
        <v>6.75</v>
      </c>
      <c r="AC9" s="2" t="s">
        <v>22</v>
      </c>
      <c r="AD9" s="2" t="s">
        <v>7</v>
      </c>
      <c r="AE9" s="2">
        <v>0.30199999999999999</v>
      </c>
    </row>
    <row r="10" spans="1:33" x14ac:dyDescent="0.25">
      <c r="A10" s="1" t="s">
        <v>24</v>
      </c>
      <c r="B10" s="2" t="s">
        <v>30</v>
      </c>
      <c r="C10" s="2" t="s">
        <v>21</v>
      </c>
      <c r="D10" s="2" t="s">
        <v>24</v>
      </c>
      <c r="E10" s="2" t="s">
        <v>24</v>
      </c>
      <c r="F10" s="3">
        <v>0.56299999999999994</v>
      </c>
      <c r="G10" s="2">
        <v>0.81</v>
      </c>
      <c r="H10" s="2">
        <v>151.14699999999999</v>
      </c>
      <c r="I10" s="2">
        <v>5.8000000000000003E-2</v>
      </c>
      <c r="J10" s="2">
        <v>10.25</v>
      </c>
      <c r="K10" s="2" t="s">
        <v>22</v>
      </c>
      <c r="L10" s="2" t="s">
        <v>4</v>
      </c>
      <c r="M10" s="2">
        <v>5.7000000000000002E-2</v>
      </c>
      <c r="O10" s="3"/>
      <c r="P10" s="2">
        <v>1.377</v>
      </c>
      <c r="Q10" s="2">
        <v>2673.1219999999998</v>
      </c>
      <c r="R10" s="2">
        <v>0.40400000000000003</v>
      </c>
      <c r="S10" s="2">
        <v>71.680000000000007</v>
      </c>
      <c r="T10" s="2" t="s">
        <v>22</v>
      </c>
      <c r="U10" s="2" t="s">
        <v>6</v>
      </c>
      <c r="V10" s="2">
        <v>1</v>
      </c>
      <c r="X10" s="3"/>
      <c r="Y10" s="2">
        <v>7.2030000000000003</v>
      </c>
      <c r="Z10" s="2">
        <v>602.67399999999998</v>
      </c>
      <c r="AA10" s="2">
        <v>3.9E-2</v>
      </c>
      <c r="AB10" s="2">
        <v>6.91</v>
      </c>
      <c r="AC10" s="2" t="s">
        <v>22</v>
      </c>
      <c r="AD10" s="2" t="s">
        <v>7</v>
      </c>
      <c r="AE10" s="2">
        <v>0.22500000000000001</v>
      </c>
    </row>
    <row r="11" spans="1:33" x14ac:dyDescent="0.25">
      <c r="A11" s="1" t="s">
        <v>24</v>
      </c>
      <c r="B11" s="2" t="s">
        <v>31</v>
      </c>
      <c r="C11" s="2" t="s">
        <v>21</v>
      </c>
      <c r="D11" s="2" t="s">
        <v>24</v>
      </c>
      <c r="E11" s="2" t="s">
        <v>24</v>
      </c>
      <c r="F11" s="3">
        <v>0.79900000000000004</v>
      </c>
      <c r="G11" s="2">
        <v>0.81</v>
      </c>
      <c r="H11" s="2">
        <v>214.92099999999999</v>
      </c>
      <c r="I11" s="2">
        <v>8.2000000000000003E-2</v>
      </c>
      <c r="J11" s="2">
        <v>10.27</v>
      </c>
      <c r="K11" s="2" t="s">
        <v>22</v>
      </c>
      <c r="L11" s="2" t="s">
        <v>4</v>
      </c>
      <c r="M11" s="2">
        <v>5.8000000000000003E-2</v>
      </c>
      <c r="O11" s="3"/>
      <c r="P11" s="2">
        <v>1.353</v>
      </c>
      <c r="Q11" s="2">
        <v>3735.6390000000001</v>
      </c>
      <c r="R11" s="2">
        <v>0.56899999999999995</v>
      </c>
      <c r="S11" s="2">
        <v>71.22</v>
      </c>
      <c r="T11" s="2" t="s">
        <v>22</v>
      </c>
      <c r="U11" s="2" t="s">
        <v>6</v>
      </c>
      <c r="V11" s="2">
        <v>1</v>
      </c>
      <c r="X11" s="3"/>
      <c r="Y11" s="2">
        <v>7.02</v>
      </c>
      <c r="Z11" s="2">
        <v>901.46799999999996</v>
      </c>
      <c r="AA11" s="2">
        <v>5.2999999999999999E-2</v>
      </c>
      <c r="AB11" s="2">
        <v>6.66</v>
      </c>
      <c r="AC11" s="2" t="s">
        <v>22</v>
      </c>
      <c r="AD11" s="2" t="s">
        <v>7</v>
      </c>
      <c r="AE11" s="2">
        <v>0.24099999999999999</v>
      </c>
    </row>
    <row r="12" spans="1:33" s="5" customFormat="1" x14ac:dyDescent="0.25">
      <c r="A12" s="4" t="s">
        <v>24</v>
      </c>
      <c r="B12" s="5" t="s">
        <v>32</v>
      </c>
      <c r="C12" s="5" t="s">
        <v>21</v>
      </c>
      <c r="D12" s="5" t="s">
        <v>24</v>
      </c>
      <c r="E12" s="5" t="s">
        <v>24</v>
      </c>
      <c r="F12" s="6">
        <v>2.02</v>
      </c>
      <c r="G12" s="5">
        <v>0.81</v>
      </c>
      <c r="H12" s="5">
        <v>551.77700000000004</v>
      </c>
      <c r="I12" s="5">
        <v>0.21099999999999999</v>
      </c>
      <c r="J12" s="5">
        <v>10.43</v>
      </c>
      <c r="K12" s="5" t="s">
        <v>22</v>
      </c>
      <c r="L12" s="5" t="s">
        <v>4</v>
      </c>
      <c r="M12" s="5">
        <v>6.2E-2</v>
      </c>
      <c r="O12" s="6"/>
      <c r="P12" s="5">
        <v>1.2729999999999999</v>
      </c>
      <c r="Q12" s="5">
        <v>8951.8420000000006</v>
      </c>
      <c r="R12" s="5">
        <v>1.431</v>
      </c>
      <c r="S12" s="5">
        <v>70.84</v>
      </c>
      <c r="T12" s="5" t="s">
        <v>22</v>
      </c>
      <c r="U12" s="5" t="s">
        <v>6</v>
      </c>
      <c r="V12" s="5">
        <v>1</v>
      </c>
      <c r="X12" s="6"/>
      <c r="Y12" s="5">
        <v>7.05</v>
      </c>
      <c r="Z12" s="5">
        <v>2597.9929999999999</v>
      </c>
      <c r="AA12" s="5">
        <v>0.13400000000000001</v>
      </c>
      <c r="AB12" s="5">
        <v>6.65</v>
      </c>
      <c r="AC12" s="5" t="s">
        <v>22</v>
      </c>
      <c r="AD12" s="5" t="s">
        <v>7</v>
      </c>
      <c r="AE12" s="5">
        <v>0.28999999999999998</v>
      </c>
    </row>
    <row r="13" spans="1:33" x14ac:dyDescent="0.25">
      <c r="A13" s="1" t="s">
        <v>34</v>
      </c>
      <c r="B13" s="2" t="s">
        <v>35</v>
      </c>
      <c r="C13" s="2" t="s">
        <v>21</v>
      </c>
      <c r="D13" s="2" t="s">
        <v>36</v>
      </c>
      <c r="E13" s="2" t="s">
        <v>33</v>
      </c>
      <c r="F13" s="3">
        <v>1.931</v>
      </c>
      <c r="G13" s="2">
        <v>0.82299999999999995</v>
      </c>
      <c r="H13" s="2">
        <v>7.944</v>
      </c>
      <c r="I13" s="2">
        <v>3.0000000000000001E-3</v>
      </c>
      <c r="J13" s="2">
        <v>0.16</v>
      </c>
      <c r="K13" s="2" t="s">
        <v>22</v>
      </c>
      <c r="L13" s="2" t="s">
        <v>4</v>
      </c>
      <c r="M13" s="2">
        <v>3.7999999999999999E-2</v>
      </c>
      <c r="N13" s="2" t="s">
        <v>37</v>
      </c>
      <c r="O13" s="3">
        <f>AVERAGE(J13:J15)</f>
        <v>0.15333333333333335</v>
      </c>
      <c r="P13" s="2">
        <v>1.45</v>
      </c>
      <c r="Q13" s="2">
        <v>210.28399999999999</v>
      </c>
      <c r="R13" s="2">
        <v>3.1E-2</v>
      </c>
      <c r="S13" s="2">
        <v>1.61</v>
      </c>
      <c r="T13" s="2" t="s">
        <v>22</v>
      </c>
      <c r="U13" s="2" t="s">
        <v>6</v>
      </c>
      <c r="V13" s="2">
        <v>1</v>
      </c>
      <c r="W13" s="2" t="s">
        <v>37</v>
      </c>
      <c r="X13" s="3">
        <f>AVERAGE(S13:S15)</f>
        <v>1.6033333333333335</v>
      </c>
      <c r="Y13" s="2">
        <v>7.843</v>
      </c>
      <c r="Z13" s="2">
        <v>128.67500000000001</v>
      </c>
      <c r="AA13" s="2">
        <v>1.6E-2</v>
      </c>
      <c r="AB13" s="2">
        <v>0.84</v>
      </c>
      <c r="AC13" s="2" t="s">
        <v>22</v>
      </c>
      <c r="AD13" s="2" t="s">
        <v>7</v>
      </c>
      <c r="AE13" s="2">
        <v>0.61199999999999999</v>
      </c>
      <c r="AF13" s="2" t="s">
        <v>37</v>
      </c>
      <c r="AG13" s="2">
        <f>AVERAGE(AB13:AB15)</f>
        <v>0.91</v>
      </c>
    </row>
    <row r="14" spans="1:33" x14ac:dyDescent="0.25">
      <c r="A14" s="1" t="s">
        <v>34</v>
      </c>
      <c r="B14" s="2" t="s">
        <v>38</v>
      </c>
      <c r="C14" s="2" t="s">
        <v>21</v>
      </c>
      <c r="D14" s="2" t="s">
        <v>36</v>
      </c>
      <c r="E14" s="2" t="s">
        <v>33</v>
      </c>
      <c r="F14" s="3">
        <v>1.758</v>
      </c>
      <c r="G14" s="2">
        <v>0.81699999999999995</v>
      </c>
      <c r="H14" s="2">
        <v>7.1639999999999997</v>
      </c>
      <c r="I14" s="2">
        <v>3.0000000000000001E-3</v>
      </c>
      <c r="J14" s="2">
        <v>0.16</v>
      </c>
      <c r="K14" s="2" t="s">
        <v>22</v>
      </c>
      <c r="L14" s="2" t="s">
        <v>4</v>
      </c>
      <c r="M14" s="2">
        <v>3.6999999999999998E-2</v>
      </c>
      <c r="N14" s="2" t="s">
        <v>39</v>
      </c>
      <c r="O14" s="3">
        <f>STDEV(J13:J15)</f>
        <v>1.1547005383792509E-2</v>
      </c>
      <c r="P14" s="2">
        <v>1.45</v>
      </c>
      <c r="Q14" s="2">
        <v>193.71899999999999</v>
      </c>
      <c r="R14" s="2">
        <v>2.9000000000000001E-2</v>
      </c>
      <c r="S14" s="2">
        <v>1.63</v>
      </c>
      <c r="T14" s="2" t="s">
        <v>22</v>
      </c>
      <c r="U14" s="2" t="s">
        <v>6</v>
      </c>
      <c r="V14" s="2">
        <v>1</v>
      </c>
      <c r="W14" s="2" t="s">
        <v>39</v>
      </c>
      <c r="X14" s="3">
        <f>STDEV(S13:S15)</f>
        <v>3.0550504633038864E-2</v>
      </c>
      <c r="Y14" s="2">
        <v>7.7569999999999997</v>
      </c>
      <c r="Z14" s="2">
        <v>150.01300000000001</v>
      </c>
      <c r="AA14" s="2">
        <v>1.7000000000000001E-2</v>
      </c>
      <c r="AB14" s="2">
        <v>0.98</v>
      </c>
      <c r="AC14" s="2" t="s">
        <v>22</v>
      </c>
      <c r="AD14" s="2" t="s">
        <v>7</v>
      </c>
      <c r="AE14" s="2">
        <v>0.77400000000000002</v>
      </c>
      <c r="AF14" s="2" t="s">
        <v>39</v>
      </c>
      <c r="AG14" s="2">
        <f>STDEV(AB13:AB15)</f>
        <v>7.0000000000000007E-2</v>
      </c>
    </row>
    <row r="15" spans="1:33" s="5" customFormat="1" x14ac:dyDescent="0.25">
      <c r="A15" s="4" t="s">
        <v>34</v>
      </c>
      <c r="B15" s="5" t="s">
        <v>40</v>
      </c>
      <c r="C15" s="5" t="s">
        <v>21</v>
      </c>
      <c r="D15" s="5" t="s">
        <v>36</v>
      </c>
      <c r="E15" s="5" t="s">
        <v>33</v>
      </c>
      <c r="F15" s="6">
        <v>2.0939999999999999</v>
      </c>
      <c r="G15" s="5">
        <v>0.81</v>
      </c>
      <c r="H15" s="5">
        <v>7.8650000000000002</v>
      </c>
      <c r="I15" s="5">
        <v>3.0000000000000001E-3</v>
      </c>
      <c r="J15" s="5">
        <v>0.14000000000000001</v>
      </c>
      <c r="K15" s="5" t="s">
        <v>22</v>
      </c>
      <c r="L15" s="5" t="s">
        <v>4</v>
      </c>
      <c r="M15" s="5">
        <v>3.5000000000000003E-2</v>
      </c>
      <c r="N15" s="5" t="s">
        <v>41</v>
      </c>
      <c r="O15" s="6">
        <f>(STDEV(J13:J15)/AVERAGE(J13:J15))*100</f>
        <v>7.5306556850820705</v>
      </c>
      <c r="P15" s="5">
        <v>1.45</v>
      </c>
      <c r="Q15" s="5">
        <v>222.70599999999999</v>
      </c>
      <c r="R15" s="5">
        <v>3.3000000000000002E-2</v>
      </c>
      <c r="S15" s="5">
        <v>1.57</v>
      </c>
      <c r="T15" s="5" t="s">
        <v>22</v>
      </c>
      <c r="U15" s="5" t="s">
        <v>6</v>
      </c>
      <c r="V15" s="5">
        <v>1</v>
      </c>
      <c r="W15" s="5" t="s">
        <v>41</v>
      </c>
      <c r="X15" s="6">
        <f>(STDEV(S13:S15)/AVERAGE(S13:S15))*100</f>
        <v>1.9054368793995131</v>
      </c>
      <c r="Y15" s="5">
        <v>7.6429999999999998</v>
      </c>
      <c r="Z15" s="5">
        <v>185.28800000000001</v>
      </c>
      <c r="AA15" s="5">
        <v>1.9E-2</v>
      </c>
      <c r="AB15" s="5">
        <v>0.91</v>
      </c>
      <c r="AC15" s="5" t="s">
        <v>22</v>
      </c>
      <c r="AD15" s="5" t="s">
        <v>7</v>
      </c>
      <c r="AE15" s="5">
        <v>0.83199999999999996</v>
      </c>
      <c r="AF15" s="5" t="s">
        <v>41</v>
      </c>
      <c r="AG15" s="5">
        <f>(STDEV(AB13:AB15)/AVERAGE(AB13:AB15))*100</f>
        <v>7.6923076923076925</v>
      </c>
    </row>
    <row r="16" spans="1:33" x14ac:dyDescent="0.25">
      <c r="A16" s="1" t="s">
        <v>43</v>
      </c>
      <c r="B16" s="2" t="s">
        <v>44</v>
      </c>
      <c r="C16" s="2" t="s">
        <v>21</v>
      </c>
      <c r="D16" s="2" t="s">
        <v>45</v>
      </c>
      <c r="E16" s="2" t="s">
        <v>42</v>
      </c>
      <c r="F16" s="3">
        <v>2.2999999999999998</v>
      </c>
      <c r="G16" s="2">
        <v>0.31</v>
      </c>
      <c r="H16" s="2">
        <v>5.1609999999999996</v>
      </c>
      <c r="I16" s="2">
        <v>2E-3</v>
      </c>
      <c r="J16" s="2">
        <v>0.09</v>
      </c>
      <c r="K16" s="2" t="s">
        <v>22</v>
      </c>
      <c r="L16" s="2" t="s">
        <v>4</v>
      </c>
      <c r="M16" s="2">
        <v>3.0000000000000001E-3</v>
      </c>
      <c r="O16" s="3">
        <f>AVERAGE(J16:J18)</f>
        <v>0.08</v>
      </c>
      <c r="P16" s="2">
        <v>1.417</v>
      </c>
      <c r="Q16" s="2">
        <v>1852.135</v>
      </c>
      <c r="R16" s="2">
        <v>0.27800000000000002</v>
      </c>
      <c r="S16" s="2">
        <v>12.07</v>
      </c>
      <c r="T16" s="2" t="s">
        <v>22</v>
      </c>
      <c r="U16" s="2" t="s">
        <v>6</v>
      </c>
      <c r="V16" s="2">
        <v>1</v>
      </c>
      <c r="W16" s="2" t="s">
        <v>37</v>
      </c>
      <c r="X16" s="3">
        <f t="shared" ref="X16" si="0">AVERAGE(S16:S18)</f>
        <v>12.043333333333331</v>
      </c>
      <c r="Y16" s="2">
        <v>9.6029999999999998</v>
      </c>
      <c r="Z16" s="2">
        <v>6.4779999999999998</v>
      </c>
      <c r="AA16" s="2">
        <v>0.01</v>
      </c>
      <c r="AB16" s="2">
        <v>0.45</v>
      </c>
      <c r="AC16" s="2" t="s">
        <v>22</v>
      </c>
      <c r="AD16" s="2" t="s">
        <v>7</v>
      </c>
      <c r="AE16" s="2">
        <v>3.0000000000000001E-3</v>
      </c>
      <c r="AF16" s="2" t="s">
        <v>37</v>
      </c>
      <c r="AG16" s="2">
        <f t="shared" ref="AG16" si="1">AVERAGE(AB16:AB18)</f>
        <v>0.45333333333333331</v>
      </c>
    </row>
    <row r="17" spans="1:33" x14ac:dyDescent="0.25">
      <c r="A17" s="1" t="s">
        <v>43</v>
      </c>
      <c r="B17" s="2" t="s">
        <v>46</v>
      </c>
      <c r="C17" s="2" t="s">
        <v>21</v>
      </c>
      <c r="D17" s="2" t="s">
        <v>45</v>
      </c>
      <c r="E17" s="2" t="s">
        <v>42</v>
      </c>
      <c r="F17" s="3">
        <v>2.0089999999999999</v>
      </c>
      <c r="G17" s="2">
        <v>0.32</v>
      </c>
      <c r="H17" s="2">
        <v>4.3170000000000002</v>
      </c>
      <c r="I17" s="2">
        <v>2E-3</v>
      </c>
      <c r="J17" s="2">
        <v>0.08</v>
      </c>
      <c r="K17" s="2" t="s">
        <v>22</v>
      </c>
      <c r="L17" s="2" t="s">
        <v>4</v>
      </c>
      <c r="M17" s="2">
        <v>3.0000000000000001E-3</v>
      </c>
      <c r="N17" s="2" t="s">
        <v>39</v>
      </c>
      <c r="O17" s="3">
        <f>STDEV(J16:J18)</f>
        <v>1.0000000000000056E-2</v>
      </c>
      <c r="P17" s="2">
        <v>1.423</v>
      </c>
      <c r="Q17" s="2">
        <v>1613.17</v>
      </c>
      <c r="R17" s="2">
        <v>0.24099999999999999</v>
      </c>
      <c r="S17" s="2">
        <v>12.02</v>
      </c>
      <c r="T17" s="2" t="s">
        <v>22</v>
      </c>
      <c r="U17" s="2" t="s">
        <v>6</v>
      </c>
      <c r="V17" s="2">
        <v>1</v>
      </c>
      <c r="W17" s="2" t="s">
        <v>39</v>
      </c>
      <c r="X17" s="3">
        <f t="shared" ref="X17" si="2">STDEV(S16:S18)</f>
        <v>2.5166114784236238E-2</v>
      </c>
      <c r="Y17" s="2">
        <v>9.66</v>
      </c>
      <c r="Z17" s="2">
        <v>9.2080000000000002</v>
      </c>
      <c r="AA17" s="2">
        <v>1.0999999999999999E-2</v>
      </c>
      <c r="AB17" s="2">
        <v>0.52</v>
      </c>
      <c r="AC17" s="2" t="s">
        <v>22</v>
      </c>
      <c r="AD17" s="2" t="s">
        <v>7</v>
      </c>
      <c r="AE17" s="2">
        <v>6.0000000000000001E-3</v>
      </c>
      <c r="AF17" s="2" t="s">
        <v>39</v>
      </c>
      <c r="AG17" s="2">
        <f t="shared" ref="AG17" si="3">STDEV(AB16:AB18)</f>
        <v>6.5064070986477374E-2</v>
      </c>
    </row>
    <row r="18" spans="1:33" s="5" customFormat="1" x14ac:dyDescent="0.25">
      <c r="A18" s="4" t="s">
        <v>43</v>
      </c>
      <c r="B18" s="5" t="s">
        <v>47</v>
      </c>
      <c r="C18" s="5" t="s">
        <v>21</v>
      </c>
      <c r="D18" s="5" t="s">
        <v>48</v>
      </c>
      <c r="E18" s="5" t="s">
        <v>42</v>
      </c>
      <c r="F18" s="6">
        <v>2.657</v>
      </c>
      <c r="G18" s="5">
        <v>0.30299999999999999</v>
      </c>
      <c r="H18" s="5">
        <v>4.6139999999999999</v>
      </c>
      <c r="I18" s="5">
        <v>2E-3</v>
      </c>
      <c r="J18" s="5">
        <v>7.0000000000000007E-2</v>
      </c>
      <c r="K18" s="5" t="s">
        <v>22</v>
      </c>
      <c r="L18" s="5" t="s">
        <v>4</v>
      </c>
      <c r="M18" s="5">
        <v>2E-3</v>
      </c>
      <c r="N18" s="5" t="s">
        <v>41</v>
      </c>
      <c r="O18" s="6">
        <f>(STDEV(J16:J18)/AVERAGE(J16:J18))*100</f>
        <v>12.500000000000069</v>
      </c>
      <c r="P18" s="5">
        <v>1.407</v>
      </c>
      <c r="Q18" s="5">
        <v>2128.2449999999999</v>
      </c>
      <c r="R18" s="5">
        <v>0.32</v>
      </c>
      <c r="S18" s="5">
        <v>12.04</v>
      </c>
      <c r="T18" s="5" t="s">
        <v>22</v>
      </c>
      <c r="U18" s="5" t="s">
        <v>6</v>
      </c>
      <c r="V18" s="5">
        <v>1</v>
      </c>
      <c r="W18" s="5" t="s">
        <v>41</v>
      </c>
      <c r="X18" s="6">
        <f t="shared" ref="X18" si="4">(STDEV(S16:S18)/AVERAGE(S16:S18))*100</f>
        <v>0.20896303446639561</v>
      </c>
      <c r="Y18" s="5">
        <v>9.3629999999999995</v>
      </c>
      <c r="Z18" s="5">
        <v>3.859</v>
      </c>
      <c r="AA18" s="5">
        <v>0.01</v>
      </c>
      <c r="AB18" s="5">
        <v>0.39</v>
      </c>
      <c r="AC18" s="5" t="s">
        <v>22</v>
      </c>
      <c r="AD18" s="5" t="s">
        <v>7</v>
      </c>
      <c r="AE18" s="5">
        <v>2E-3</v>
      </c>
      <c r="AF18" s="5" t="s">
        <v>41</v>
      </c>
      <c r="AG18" s="5">
        <f t="shared" ref="AG18" si="5">(STDEV(AB16:AB18)/AVERAGE(AB16:AB18))*100</f>
        <v>14.352368599958245</v>
      </c>
    </row>
    <row r="19" spans="1:33" x14ac:dyDescent="0.25">
      <c r="A19" s="1" t="s">
        <v>50</v>
      </c>
      <c r="B19" s="2" t="s">
        <v>51</v>
      </c>
      <c r="C19" s="2" t="s">
        <v>21</v>
      </c>
      <c r="D19" s="2" t="s">
        <v>36</v>
      </c>
      <c r="E19" s="2" t="s">
        <v>49</v>
      </c>
      <c r="F19" s="3">
        <v>1.7929999999999999</v>
      </c>
      <c r="G19" s="2">
        <v>0.81299999999999994</v>
      </c>
      <c r="H19" s="2">
        <v>10.273999999999999</v>
      </c>
      <c r="I19" s="2">
        <v>4.0000000000000001E-3</v>
      </c>
      <c r="J19" s="2">
        <v>0.22</v>
      </c>
      <c r="K19" s="2" t="s">
        <v>22</v>
      </c>
      <c r="L19" s="2" t="s">
        <v>4</v>
      </c>
      <c r="M19" s="2">
        <v>5.1999999999999998E-2</v>
      </c>
      <c r="N19" s="7" t="s">
        <v>37</v>
      </c>
      <c r="O19" s="3">
        <f>AVERAGE(J19:J21)</f>
        <v>0.21666666666666667</v>
      </c>
      <c r="P19" s="2">
        <v>1.4470000000000001</v>
      </c>
      <c r="Q19" s="2">
        <v>198.45099999999999</v>
      </c>
      <c r="R19" s="2">
        <v>2.9000000000000001E-2</v>
      </c>
      <c r="S19" s="2">
        <v>1.64</v>
      </c>
      <c r="T19" s="2" t="s">
        <v>22</v>
      </c>
      <c r="U19" s="2" t="s">
        <v>6</v>
      </c>
      <c r="V19" s="2">
        <v>1</v>
      </c>
      <c r="W19" s="2" t="s">
        <v>37</v>
      </c>
      <c r="X19" s="3">
        <f t="shared" ref="X19" si="6">AVERAGE(S19:S21)</f>
        <v>1.6500000000000001</v>
      </c>
      <c r="Y19" s="2">
        <v>8.1869999999999994</v>
      </c>
      <c r="Z19" s="2">
        <v>83.224000000000004</v>
      </c>
      <c r="AA19" s="2">
        <v>1.4E-2</v>
      </c>
      <c r="AB19" s="2">
        <v>0.78</v>
      </c>
      <c r="AC19" s="2" t="s">
        <v>22</v>
      </c>
      <c r="AD19" s="2" t="s">
        <v>7</v>
      </c>
      <c r="AE19" s="2">
        <v>0.41899999999999998</v>
      </c>
      <c r="AF19" s="2" t="s">
        <v>37</v>
      </c>
      <c r="AG19" s="2">
        <f t="shared" ref="AG19" si="7">AVERAGE(AB19:AB21)</f>
        <v>0.73666666666666669</v>
      </c>
    </row>
    <row r="20" spans="1:33" x14ac:dyDescent="0.25">
      <c r="A20" s="1" t="s">
        <v>50</v>
      </c>
      <c r="B20" s="2" t="s">
        <v>52</v>
      </c>
      <c r="C20" s="2" t="s">
        <v>21</v>
      </c>
      <c r="D20" s="2" t="s">
        <v>36</v>
      </c>
      <c r="E20" s="2" t="s">
        <v>49</v>
      </c>
      <c r="F20" s="3">
        <v>2.3740000000000001</v>
      </c>
      <c r="G20" s="2">
        <v>0.81699999999999995</v>
      </c>
      <c r="H20" s="2">
        <v>13.416</v>
      </c>
      <c r="I20" s="2">
        <v>5.0000000000000001E-3</v>
      </c>
      <c r="J20" s="2">
        <v>0.22</v>
      </c>
      <c r="K20" s="2" t="s">
        <v>22</v>
      </c>
      <c r="L20" s="2" t="s">
        <v>4</v>
      </c>
      <c r="M20" s="2">
        <v>5.0999999999999997E-2</v>
      </c>
      <c r="N20" s="7" t="s">
        <v>39</v>
      </c>
      <c r="O20" s="3">
        <f>STDEV(J19:J21)</f>
        <v>5.7735026918962632E-3</v>
      </c>
      <c r="P20" s="2">
        <v>1.4470000000000001</v>
      </c>
      <c r="Q20" s="2">
        <v>264.38299999999998</v>
      </c>
      <c r="R20" s="2">
        <v>3.9E-2</v>
      </c>
      <c r="S20" s="2">
        <v>1.65</v>
      </c>
      <c r="T20" s="2" t="s">
        <v>22</v>
      </c>
      <c r="U20" s="2" t="s">
        <v>6</v>
      </c>
      <c r="V20" s="2">
        <v>1</v>
      </c>
      <c r="W20" s="2" t="s">
        <v>39</v>
      </c>
      <c r="X20" s="3">
        <f t="shared" ref="X20" si="8">STDEV(S19:S21)</f>
        <v>1.0000000000000009E-2</v>
      </c>
      <c r="Y20" s="2">
        <v>7.96</v>
      </c>
      <c r="Z20" s="2">
        <v>137.59100000000001</v>
      </c>
      <c r="AA20" s="2">
        <v>1.7000000000000001E-2</v>
      </c>
      <c r="AB20" s="2">
        <v>0.7</v>
      </c>
      <c r="AC20" s="2" t="s">
        <v>22</v>
      </c>
      <c r="AD20" s="2" t="s">
        <v>7</v>
      </c>
      <c r="AE20" s="2">
        <v>0.52</v>
      </c>
      <c r="AF20" s="2" t="s">
        <v>39</v>
      </c>
      <c r="AG20" s="2">
        <f t="shared" ref="AG20" si="9">STDEV(AB19:AB21)</f>
        <v>4.0414518843273836E-2</v>
      </c>
    </row>
    <row r="21" spans="1:33" s="5" customFormat="1" x14ac:dyDescent="0.25">
      <c r="A21" s="4" t="s">
        <v>50</v>
      </c>
      <c r="B21" s="5" t="s">
        <v>53</v>
      </c>
      <c r="C21" s="5" t="s">
        <v>21</v>
      </c>
      <c r="D21" s="5" t="s">
        <v>36</v>
      </c>
      <c r="E21" s="5" t="s">
        <v>49</v>
      </c>
      <c r="F21" s="6">
        <v>2.1030000000000002</v>
      </c>
      <c r="G21" s="5">
        <v>0.81</v>
      </c>
      <c r="H21" s="5">
        <v>11.843999999999999</v>
      </c>
      <c r="I21" s="5">
        <v>5.0000000000000001E-3</v>
      </c>
      <c r="J21" s="5">
        <v>0.21</v>
      </c>
      <c r="K21" s="5" t="s">
        <v>22</v>
      </c>
      <c r="L21" s="5" t="s">
        <v>4</v>
      </c>
      <c r="M21" s="5">
        <v>0.05</v>
      </c>
      <c r="N21" s="8" t="s">
        <v>41</v>
      </c>
      <c r="O21" s="6">
        <f>(STDEV(J19:J21)/AVERAGE(J19:J21))*100</f>
        <v>2.6646935501059676</v>
      </c>
      <c r="P21" s="5">
        <v>1.44</v>
      </c>
      <c r="Q21" s="5">
        <v>235.489</v>
      </c>
      <c r="R21" s="5">
        <v>3.5000000000000003E-2</v>
      </c>
      <c r="S21" s="5">
        <v>1.66</v>
      </c>
      <c r="T21" s="5" t="s">
        <v>22</v>
      </c>
      <c r="U21" s="5" t="s">
        <v>6</v>
      </c>
      <c r="V21" s="5">
        <v>1</v>
      </c>
      <c r="W21" s="5" t="s">
        <v>41</v>
      </c>
      <c r="X21" s="6">
        <f t="shared" ref="X21" si="10">(STDEV(S19:S21)/AVERAGE(S19:S21))*100</f>
        <v>0.60606060606060663</v>
      </c>
      <c r="Y21" s="5">
        <v>8.0370000000000008</v>
      </c>
      <c r="Z21" s="5">
        <v>111.283</v>
      </c>
      <c r="AA21" s="5">
        <v>1.4999999999999999E-2</v>
      </c>
      <c r="AB21" s="5">
        <v>0.73</v>
      </c>
      <c r="AC21" s="5" t="s">
        <v>22</v>
      </c>
      <c r="AD21" s="5" t="s">
        <v>7</v>
      </c>
      <c r="AE21" s="5">
        <v>0.47299999999999998</v>
      </c>
      <c r="AF21" s="5" t="s">
        <v>41</v>
      </c>
      <c r="AG21" s="5">
        <f t="shared" ref="AG21" si="11">(STDEV(AB19:AB21)/AVERAGE(AB19:AB21))*100</f>
        <v>5.4861337796299319</v>
      </c>
    </row>
    <row r="22" spans="1:33" x14ac:dyDescent="0.25">
      <c r="A22" s="1" t="s">
        <v>34</v>
      </c>
      <c r="B22" s="2" t="s">
        <v>55</v>
      </c>
      <c r="C22" s="2" t="s">
        <v>21</v>
      </c>
      <c r="D22" s="2" t="s">
        <v>36</v>
      </c>
      <c r="E22" s="2" t="s">
        <v>54</v>
      </c>
      <c r="F22" s="3">
        <v>2.4279999999999999</v>
      </c>
      <c r="G22" s="2">
        <v>0.82</v>
      </c>
      <c r="H22" s="2">
        <v>8.9740000000000002</v>
      </c>
      <c r="I22" s="2">
        <v>3.0000000000000001E-3</v>
      </c>
      <c r="J22" s="2">
        <v>0.14000000000000001</v>
      </c>
      <c r="K22" s="2" t="s">
        <v>22</v>
      </c>
      <c r="L22" s="2" t="s">
        <v>4</v>
      </c>
      <c r="M22" s="2">
        <v>1.7000000000000001E-2</v>
      </c>
      <c r="N22" s="7" t="s">
        <v>37</v>
      </c>
      <c r="O22" s="3">
        <f t="shared" ref="O22" si="12">AVERAGE(J22:J24)</f>
        <v>0.14000000000000001</v>
      </c>
      <c r="P22" s="2">
        <v>1.4470000000000001</v>
      </c>
      <c r="Q22" s="2">
        <v>539.61199999999997</v>
      </c>
      <c r="R22" s="2">
        <v>0.08</v>
      </c>
      <c r="S22" s="2">
        <v>3.3</v>
      </c>
      <c r="T22" s="2" t="s">
        <v>22</v>
      </c>
      <c r="U22" s="2" t="s">
        <v>6</v>
      </c>
      <c r="V22" s="2">
        <v>1</v>
      </c>
      <c r="W22" s="2" t="s">
        <v>37</v>
      </c>
      <c r="X22" s="3">
        <f t="shared" ref="X22" si="13">AVERAGE(S22:S24)</f>
        <v>3.31</v>
      </c>
      <c r="Y22" s="2">
        <v>7.64</v>
      </c>
      <c r="Z22" s="2">
        <v>122.541</v>
      </c>
      <c r="AA22" s="2">
        <v>1.6E-2</v>
      </c>
      <c r="AB22" s="2">
        <v>0.66</v>
      </c>
      <c r="AC22" s="2" t="s">
        <v>22</v>
      </c>
      <c r="AD22" s="2" t="s">
        <v>7</v>
      </c>
      <c r="AE22" s="2">
        <v>0.22700000000000001</v>
      </c>
      <c r="AF22" s="2" t="s">
        <v>37</v>
      </c>
      <c r="AG22" s="2">
        <f t="shared" ref="AG22" si="14">AVERAGE(AB22:AB24)</f>
        <v>0.75</v>
      </c>
    </row>
    <row r="23" spans="1:33" x14ac:dyDescent="0.25">
      <c r="A23" s="1" t="s">
        <v>34</v>
      </c>
      <c r="B23" s="2" t="s">
        <v>56</v>
      </c>
      <c r="C23" s="2" t="s">
        <v>21</v>
      </c>
      <c r="D23" s="2" t="s">
        <v>36</v>
      </c>
      <c r="E23" s="2" t="s">
        <v>54</v>
      </c>
      <c r="F23" s="3">
        <v>2.59</v>
      </c>
      <c r="G23" s="2">
        <v>0.82699999999999996</v>
      </c>
      <c r="H23" s="2">
        <v>9.74</v>
      </c>
      <c r="I23" s="2">
        <v>4.0000000000000001E-3</v>
      </c>
      <c r="J23" s="2">
        <v>0.14000000000000001</v>
      </c>
      <c r="K23" s="2" t="s">
        <v>22</v>
      </c>
      <c r="L23" s="2" t="s">
        <v>4</v>
      </c>
      <c r="M23" s="2">
        <v>1.7000000000000001E-2</v>
      </c>
      <c r="N23" s="7" t="s">
        <v>39</v>
      </c>
      <c r="O23" s="3">
        <f t="shared" ref="O23" si="15">STDEV(J22:J24)</f>
        <v>0</v>
      </c>
      <c r="P23" s="2">
        <v>1.45</v>
      </c>
      <c r="Q23" s="2">
        <v>576.88</v>
      </c>
      <c r="R23" s="2">
        <v>8.5999999999999993E-2</v>
      </c>
      <c r="S23" s="2">
        <v>3.31</v>
      </c>
      <c r="T23" s="2" t="s">
        <v>22</v>
      </c>
      <c r="U23" s="2" t="s">
        <v>6</v>
      </c>
      <c r="V23" s="2">
        <v>1</v>
      </c>
      <c r="W23" s="2" t="s">
        <v>39</v>
      </c>
      <c r="X23" s="3">
        <f t="shared" ref="X23" si="16">STDEV(S22:S24)</f>
        <v>1.0000000000000009E-2</v>
      </c>
      <c r="Y23" s="2">
        <v>7.61</v>
      </c>
      <c r="Z23" s="2">
        <v>165.40700000000001</v>
      </c>
      <c r="AA23" s="2">
        <v>1.7999999999999999E-2</v>
      </c>
      <c r="AB23" s="2">
        <v>0.7</v>
      </c>
      <c r="AC23" s="2" t="s">
        <v>22</v>
      </c>
      <c r="AD23" s="2" t="s">
        <v>7</v>
      </c>
      <c r="AE23" s="2">
        <v>0.28699999999999998</v>
      </c>
      <c r="AF23" s="2" t="s">
        <v>39</v>
      </c>
      <c r="AG23" s="2">
        <f t="shared" ref="AG23" si="17">STDEV(AB22:AB24)</f>
        <v>0.12288205727444508</v>
      </c>
    </row>
    <row r="24" spans="1:33" s="5" customFormat="1" x14ac:dyDescent="0.25">
      <c r="A24" s="4" t="s">
        <v>34</v>
      </c>
      <c r="B24" s="5" t="s">
        <v>57</v>
      </c>
      <c r="C24" s="5" t="s">
        <v>21</v>
      </c>
      <c r="D24" s="5" t="s">
        <v>36</v>
      </c>
      <c r="E24" s="5" t="s">
        <v>54</v>
      </c>
      <c r="F24" s="6">
        <v>2.218</v>
      </c>
      <c r="G24" s="5">
        <v>0.81299999999999994</v>
      </c>
      <c r="H24" s="5">
        <v>8.3030000000000008</v>
      </c>
      <c r="I24" s="5">
        <v>3.0000000000000001E-3</v>
      </c>
      <c r="J24" s="5">
        <v>0.14000000000000001</v>
      </c>
      <c r="K24" s="5" t="s">
        <v>22</v>
      </c>
      <c r="L24" s="5" t="s">
        <v>4</v>
      </c>
      <c r="M24" s="5">
        <v>1.7000000000000001E-2</v>
      </c>
      <c r="N24" s="8" t="s">
        <v>41</v>
      </c>
      <c r="O24" s="6">
        <f t="shared" ref="O24" si="18">(STDEV(J22:J24)/AVERAGE(J22:J24))*100</f>
        <v>0</v>
      </c>
      <c r="P24" s="5">
        <v>1.44</v>
      </c>
      <c r="Q24" s="5">
        <v>496.93099999999998</v>
      </c>
      <c r="R24" s="5">
        <v>7.3999999999999996E-2</v>
      </c>
      <c r="S24" s="5">
        <v>3.32</v>
      </c>
      <c r="T24" s="5" t="s">
        <v>22</v>
      </c>
      <c r="U24" s="5" t="s">
        <v>6</v>
      </c>
      <c r="V24" s="5">
        <v>1</v>
      </c>
      <c r="W24" s="5" t="s">
        <v>41</v>
      </c>
      <c r="X24" s="6">
        <f t="shared" ref="X24" si="19">(STDEV(S22:S24)/AVERAGE(S22:S24))*100</f>
        <v>0.3021148036253779</v>
      </c>
      <c r="Y24" s="5">
        <v>7.7030000000000003</v>
      </c>
      <c r="Z24" s="5">
        <v>199.68</v>
      </c>
      <c r="AA24" s="5">
        <v>0.02</v>
      </c>
      <c r="AB24" s="5">
        <v>0.89</v>
      </c>
      <c r="AC24" s="5" t="s">
        <v>22</v>
      </c>
      <c r="AD24" s="5" t="s">
        <v>7</v>
      </c>
      <c r="AE24" s="5">
        <v>0.40200000000000002</v>
      </c>
      <c r="AF24" s="5" t="s">
        <v>41</v>
      </c>
      <c r="AG24" s="5">
        <f t="shared" ref="AG24" si="20">(STDEV(AB22:AB24)/AVERAGE(AB22:AB24))*100</f>
        <v>16.384274303259343</v>
      </c>
    </row>
    <row r="25" spans="1:33" x14ac:dyDescent="0.25">
      <c r="A25" s="1" t="s">
        <v>59</v>
      </c>
      <c r="B25" s="2" t="s">
        <v>60</v>
      </c>
      <c r="C25" s="2" t="s">
        <v>21</v>
      </c>
      <c r="D25" s="2" t="s">
        <v>36</v>
      </c>
      <c r="E25" s="2" t="s">
        <v>58</v>
      </c>
      <c r="F25" s="3">
        <v>1.522</v>
      </c>
      <c r="G25" s="2">
        <v>0.81699999999999995</v>
      </c>
      <c r="H25" s="2">
        <v>5.1890000000000001</v>
      </c>
      <c r="I25" s="2">
        <v>2E-3</v>
      </c>
      <c r="J25" s="2">
        <v>0.13</v>
      </c>
      <c r="K25" s="2" t="s">
        <v>22</v>
      </c>
      <c r="L25" s="2" t="s">
        <v>4</v>
      </c>
      <c r="M25" s="2">
        <v>1.0999999999999999E-2</v>
      </c>
      <c r="N25" s="7" t="s">
        <v>37</v>
      </c>
      <c r="O25" s="3">
        <f t="shared" ref="O25" si="21">AVERAGE(J25:J27)</f>
        <v>0.12333333333333334</v>
      </c>
      <c r="P25" s="2">
        <v>1.4330000000000001</v>
      </c>
      <c r="Q25" s="2">
        <v>481.99299999999999</v>
      </c>
      <c r="R25" s="2">
        <v>7.0999999999999994E-2</v>
      </c>
      <c r="S25" s="2">
        <v>4.7</v>
      </c>
      <c r="T25" s="2" t="s">
        <v>22</v>
      </c>
      <c r="U25" s="2" t="s">
        <v>6</v>
      </c>
      <c r="V25" s="2">
        <v>1</v>
      </c>
      <c r="W25" s="2" t="s">
        <v>37</v>
      </c>
      <c r="X25" s="3">
        <f t="shared" ref="X25" si="22">AVERAGE(S25:S27)</f>
        <v>4.7133333333333338</v>
      </c>
      <c r="Y25" s="2">
        <v>8.4369999999999994</v>
      </c>
      <c r="Z25" s="2">
        <v>8.66</v>
      </c>
      <c r="AA25" s="2">
        <v>1.0999999999999999E-2</v>
      </c>
      <c r="AB25" s="2">
        <v>0.69</v>
      </c>
      <c r="AC25" s="2" t="s">
        <v>22</v>
      </c>
      <c r="AD25" s="2" t="s">
        <v>7</v>
      </c>
      <c r="AE25" s="2">
        <v>1.7999999999999999E-2</v>
      </c>
      <c r="AF25" s="2" t="s">
        <v>37</v>
      </c>
      <c r="AG25" s="2">
        <f t="shared" ref="AG25" si="23">AVERAGE(AB25:AB27)</f>
        <v>0.59333333333333327</v>
      </c>
    </row>
    <row r="26" spans="1:33" x14ac:dyDescent="0.25">
      <c r="A26" s="1" t="s">
        <v>59</v>
      </c>
      <c r="B26" s="2" t="s">
        <v>61</v>
      </c>
      <c r="C26" s="2" t="s">
        <v>21</v>
      </c>
      <c r="D26" s="2" t="s">
        <v>36</v>
      </c>
      <c r="E26" s="2" t="s">
        <v>58</v>
      </c>
      <c r="F26" s="3">
        <v>2.8319999999999999</v>
      </c>
      <c r="G26" s="2">
        <v>0.81699999999999995</v>
      </c>
      <c r="H26" s="2">
        <v>8.7469999999999999</v>
      </c>
      <c r="I26" s="2">
        <v>3.0000000000000001E-3</v>
      </c>
      <c r="J26" s="2">
        <v>0.12</v>
      </c>
      <c r="K26" s="2" t="s">
        <v>22</v>
      </c>
      <c r="L26" s="2" t="s">
        <v>4</v>
      </c>
      <c r="M26" s="2">
        <v>0.01</v>
      </c>
      <c r="N26" s="7" t="s">
        <v>39</v>
      </c>
      <c r="O26" s="3">
        <f t="shared" ref="O26" si="24">STDEV(J25:J27)</f>
        <v>5.7735026918962632E-3</v>
      </c>
      <c r="P26" s="2">
        <v>1.423</v>
      </c>
      <c r="Q26" s="2">
        <v>898.93299999999999</v>
      </c>
      <c r="R26" s="2">
        <v>0.13400000000000001</v>
      </c>
      <c r="S26" s="2">
        <v>4.72</v>
      </c>
      <c r="T26" s="2" t="s">
        <v>22</v>
      </c>
      <c r="U26" s="2" t="s">
        <v>6</v>
      </c>
      <c r="V26" s="2">
        <v>1</v>
      </c>
      <c r="W26" s="2" t="s">
        <v>39</v>
      </c>
      <c r="X26" s="3">
        <f t="shared" ref="X26" si="25">STDEV(S25:S27)</f>
        <v>1.154700538379227E-2</v>
      </c>
      <c r="Y26" s="2">
        <v>8.06</v>
      </c>
      <c r="Z26" s="2">
        <v>97.123999999999995</v>
      </c>
      <c r="AA26" s="2">
        <v>1.4999999999999999E-2</v>
      </c>
      <c r="AB26" s="2">
        <v>0.52</v>
      </c>
      <c r="AC26" s="2" t="s">
        <v>22</v>
      </c>
      <c r="AD26" s="2" t="s">
        <v>7</v>
      </c>
      <c r="AE26" s="2">
        <v>0.108</v>
      </c>
      <c r="AF26" s="2" t="s">
        <v>39</v>
      </c>
      <c r="AG26" s="2">
        <f t="shared" ref="AG26" si="26">STDEV(AB25:AB27)</f>
        <v>8.7368949480541316E-2</v>
      </c>
    </row>
    <row r="27" spans="1:33" s="5" customFormat="1" x14ac:dyDescent="0.25">
      <c r="A27" s="4" t="s">
        <v>59</v>
      </c>
      <c r="B27" s="5" t="s">
        <v>62</v>
      </c>
      <c r="C27" s="5" t="s">
        <v>21</v>
      </c>
      <c r="D27" s="5" t="s">
        <v>36</v>
      </c>
      <c r="E27" s="5" t="s">
        <v>58</v>
      </c>
      <c r="F27" s="6">
        <v>2.2770000000000001</v>
      </c>
      <c r="G27" s="5">
        <v>0.81699999999999995</v>
      </c>
      <c r="H27" s="5">
        <v>6.9850000000000003</v>
      </c>
      <c r="I27" s="5">
        <v>3.0000000000000001E-3</v>
      </c>
      <c r="J27" s="5">
        <v>0.12</v>
      </c>
      <c r="K27" s="5" t="s">
        <v>22</v>
      </c>
      <c r="L27" s="5" t="s">
        <v>4</v>
      </c>
      <c r="M27" s="5">
        <v>0.01</v>
      </c>
      <c r="N27" s="8" t="s">
        <v>41</v>
      </c>
      <c r="O27" s="6">
        <f t="shared" ref="O27" si="27">(STDEV(J25:J27)/AVERAGE(J25:J27))*100</f>
        <v>4.6812183988348082</v>
      </c>
      <c r="P27" s="5">
        <v>1.43</v>
      </c>
      <c r="Q27" s="5">
        <v>723.55100000000004</v>
      </c>
      <c r="R27" s="5">
        <v>0.108</v>
      </c>
      <c r="S27" s="5">
        <v>4.72</v>
      </c>
      <c r="T27" s="5" t="s">
        <v>22</v>
      </c>
      <c r="U27" s="5" t="s">
        <v>6</v>
      </c>
      <c r="V27" s="5">
        <v>1</v>
      </c>
      <c r="W27" s="5" t="s">
        <v>41</v>
      </c>
      <c r="X27" s="6">
        <f t="shared" ref="X27" si="28">(STDEV(S25:S27)/AVERAGE(S25:S27))*100</f>
        <v>0.24498596995315988</v>
      </c>
      <c r="Y27" s="5">
        <v>8.1769999999999996</v>
      </c>
      <c r="Z27" s="5">
        <v>61.741</v>
      </c>
      <c r="AA27" s="5">
        <v>1.2999999999999999E-2</v>
      </c>
      <c r="AB27" s="5">
        <v>0.56999999999999995</v>
      </c>
      <c r="AC27" s="5" t="s">
        <v>22</v>
      </c>
      <c r="AD27" s="5" t="s">
        <v>7</v>
      </c>
      <c r="AE27" s="5">
        <v>8.5000000000000006E-2</v>
      </c>
      <c r="AF27" s="5" t="s">
        <v>41</v>
      </c>
      <c r="AG27" s="5">
        <f t="shared" ref="AG27" si="29">(STDEV(AB25:AB27)/AVERAGE(AB25:AB27))*100</f>
        <v>14.725103845035056</v>
      </c>
    </row>
    <row r="28" spans="1:33" x14ac:dyDescent="0.25">
      <c r="A28" s="1" t="s">
        <v>64</v>
      </c>
      <c r="B28" s="2" t="s">
        <v>65</v>
      </c>
      <c r="C28" s="2" t="s">
        <v>21</v>
      </c>
      <c r="D28" s="2" t="s">
        <v>36</v>
      </c>
      <c r="E28" s="2" t="s">
        <v>63</v>
      </c>
      <c r="F28" s="3">
        <v>2.258</v>
      </c>
      <c r="G28" s="2">
        <v>0.82</v>
      </c>
      <c r="H28" s="2">
        <v>3.8460000000000001</v>
      </c>
      <c r="I28" s="2">
        <v>1E-3</v>
      </c>
      <c r="J28" s="2">
        <v>7.0000000000000007E-2</v>
      </c>
      <c r="K28" s="2" t="s">
        <v>22</v>
      </c>
      <c r="L28" s="2" t="s">
        <v>4</v>
      </c>
      <c r="M28" s="2">
        <v>5.0000000000000001E-3</v>
      </c>
      <c r="N28" s="7" t="s">
        <v>37</v>
      </c>
      <c r="O28" s="3">
        <f t="shared" ref="O28" si="30">AVERAGE(J28:J30)</f>
        <v>7.0000000000000007E-2</v>
      </c>
      <c r="P28" s="2">
        <v>1.43</v>
      </c>
      <c r="Q28" s="2">
        <v>789.755</v>
      </c>
      <c r="R28" s="2">
        <v>0.11700000000000001</v>
      </c>
      <c r="S28" s="2">
        <v>5.2</v>
      </c>
      <c r="T28" s="2" t="s">
        <v>22</v>
      </c>
      <c r="U28" s="2" t="s">
        <v>6</v>
      </c>
      <c r="V28" s="2">
        <v>1</v>
      </c>
      <c r="W28" s="2" t="s">
        <v>37</v>
      </c>
      <c r="X28" s="3">
        <f t="shared" ref="X28" si="31">AVERAGE(S28:S30)</f>
        <v>5.4499999999999993</v>
      </c>
      <c r="Y28" s="2">
        <v>8.6669999999999998</v>
      </c>
      <c r="Z28" s="2">
        <v>1.9</v>
      </c>
      <c r="AA28" s="2">
        <v>0.01</v>
      </c>
      <c r="AB28" s="2">
        <v>0.45</v>
      </c>
      <c r="AC28" s="2" t="s">
        <v>22</v>
      </c>
      <c r="AD28" s="2" t="s">
        <v>7</v>
      </c>
      <c r="AE28" s="2">
        <v>2E-3</v>
      </c>
      <c r="AF28" s="2" t="s">
        <v>37</v>
      </c>
      <c r="AG28" s="2">
        <f t="shared" ref="AG28" si="32">AVERAGE(AB28:AB30)</f>
        <v>0.5033333333333333</v>
      </c>
    </row>
    <row r="29" spans="1:33" x14ac:dyDescent="0.25">
      <c r="A29" s="1" t="s">
        <v>64</v>
      </c>
      <c r="B29" s="2" t="s">
        <v>66</v>
      </c>
      <c r="C29" s="2" t="s">
        <v>21</v>
      </c>
      <c r="D29" s="2" t="s">
        <v>36</v>
      </c>
      <c r="E29" s="2" t="s">
        <v>63</v>
      </c>
      <c r="F29" s="3">
        <v>2.0579999999999998</v>
      </c>
      <c r="G29" s="2">
        <v>0.82299999999999995</v>
      </c>
      <c r="H29" s="2">
        <v>3.8570000000000002</v>
      </c>
      <c r="I29" s="2">
        <v>1E-3</v>
      </c>
      <c r="J29" s="2">
        <v>7.0000000000000007E-2</v>
      </c>
      <c r="K29" s="2" t="s">
        <v>22</v>
      </c>
      <c r="L29" s="2" t="s">
        <v>4</v>
      </c>
      <c r="M29" s="2">
        <v>5.0000000000000001E-3</v>
      </c>
      <c r="N29" s="7" t="s">
        <v>39</v>
      </c>
      <c r="O29" s="3">
        <f t="shared" ref="O29" si="33">STDEV(J28:J30)</f>
        <v>0</v>
      </c>
      <c r="P29" s="2">
        <v>1.43</v>
      </c>
      <c r="Q29" s="2">
        <v>764.84</v>
      </c>
      <c r="R29" s="2">
        <v>0.114</v>
      </c>
      <c r="S29" s="2">
        <v>5.52</v>
      </c>
      <c r="T29" s="2" t="s">
        <v>22</v>
      </c>
      <c r="U29" s="2" t="s">
        <v>6</v>
      </c>
      <c r="V29" s="2">
        <v>1</v>
      </c>
      <c r="W29" s="2" t="s">
        <v>39</v>
      </c>
      <c r="X29" s="3">
        <f t="shared" ref="X29" si="34">STDEV(S28:S30)</f>
        <v>0.22338307903688656</v>
      </c>
      <c r="Y29" s="2">
        <v>8.91</v>
      </c>
      <c r="Z29" s="2">
        <v>7.109</v>
      </c>
      <c r="AA29" s="2">
        <v>0.01</v>
      </c>
      <c r="AB29" s="2">
        <v>0.51</v>
      </c>
      <c r="AC29" s="2" t="s">
        <v>22</v>
      </c>
      <c r="AD29" s="2" t="s">
        <v>7</v>
      </c>
      <c r="AE29" s="2">
        <v>8.9999999999999993E-3</v>
      </c>
      <c r="AF29" s="2" t="s">
        <v>39</v>
      </c>
      <c r="AG29" s="2">
        <f t="shared" ref="AG29" si="35">STDEV(AB28:AB30)</f>
        <v>5.0332229568471679E-2</v>
      </c>
    </row>
    <row r="30" spans="1:33" s="5" customFormat="1" x14ac:dyDescent="0.25">
      <c r="A30" s="4" t="s">
        <v>64</v>
      </c>
      <c r="B30" s="5" t="s">
        <v>67</v>
      </c>
      <c r="C30" s="5" t="s">
        <v>21</v>
      </c>
      <c r="D30" s="5" t="s">
        <v>36</v>
      </c>
      <c r="E30" s="5" t="s">
        <v>63</v>
      </c>
      <c r="F30" s="6">
        <v>1.9590000000000001</v>
      </c>
      <c r="G30" s="5">
        <v>0.81699999999999995</v>
      </c>
      <c r="H30" s="5">
        <v>3.5049999999999999</v>
      </c>
      <c r="I30" s="5">
        <v>1E-3</v>
      </c>
      <c r="J30" s="5">
        <v>7.0000000000000007E-2</v>
      </c>
      <c r="K30" s="5" t="s">
        <v>22</v>
      </c>
      <c r="L30" s="5" t="s">
        <v>4</v>
      </c>
      <c r="M30" s="5">
        <v>5.0000000000000001E-3</v>
      </c>
      <c r="N30" s="8" t="s">
        <v>41</v>
      </c>
      <c r="O30" s="6">
        <f t="shared" ref="O30" si="36">(STDEV(J28:J30)/AVERAGE(J28:J30))*100</f>
        <v>0</v>
      </c>
      <c r="P30" s="5">
        <v>1.427</v>
      </c>
      <c r="Q30" s="5">
        <v>741.56799999999998</v>
      </c>
      <c r="R30" s="5">
        <v>0.11</v>
      </c>
      <c r="S30" s="5">
        <v>5.63</v>
      </c>
      <c r="T30" s="5" t="s">
        <v>22</v>
      </c>
      <c r="U30" s="5" t="s">
        <v>6</v>
      </c>
      <c r="V30" s="5">
        <v>1</v>
      </c>
      <c r="W30" s="5" t="s">
        <v>41</v>
      </c>
      <c r="X30" s="6">
        <f t="shared" ref="X30" si="37">(STDEV(S28:S30)/AVERAGE(S28:S30))*100</f>
        <v>4.0987720924199378</v>
      </c>
      <c r="Y30" s="5">
        <v>8.9130000000000003</v>
      </c>
      <c r="Z30" s="5">
        <v>15.092000000000001</v>
      </c>
      <c r="AA30" s="5">
        <v>1.0999999999999999E-2</v>
      </c>
      <c r="AB30" s="5">
        <v>0.55000000000000004</v>
      </c>
      <c r="AC30" s="5" t="s">
        <v>22</v>
      </c>
      <c r="AD30" s="5" t="s">
        <v>7</v>
      </c>
      <c r="AE30" s="5">
        <v>0.02</v>
      </c>
      <c r="AF30" s="5" t="s">
        <v>41</v>
      </c>
      <c r="AG30" s="5">
        <f t="shared" ref="AG30" si="38">(STDEV(AB28:AB30)/AVERAGE(AB28:AB30))*100</f>
        <v>9.9997807089678847</v>
      </c>
    </row>
    <row r="31" spans="1:33" x14ac:dyDescent="0.25">
      <c r="A31" s="1" t="s">
        <v>69</v>
      </c>
      <c r="B31" s="2" t="s">
        <v>70</v>
      </c>
      <c r="C31" s="2" t="s">
        <v>21</v>
      </c>
      <c r="D31" s="2" t="s">
        <v>71</v>
      </c>
      <c r="E31" s="2" t="s">
        <v>68</v>
      </c>
      <c r="F31" s="3">
        <v>2.8340000000000001</v>
      </c>
      <c r="G31" s="2">
        <v>0.82299999999999995</v>
      </c>
      <c r="H31" s="2">
        <v>2.4489999999999998</v>
      </c>
      <c r="I31" s="2">
        <v>1E-3</v>
      </c>
      <c r="J31" s="2">
        <v>0.03</v>
      </c>
      <c r="K31" s="2" t="s">
        <v>22</v>
      </c>
      <c r="L31" s="2" t="s">
        <v>4</v>
      </c>
      <c r="M31" s="2">
        <v>0.16500000000000001</v>
      </c>
      <c r="N31" s="7" t="s">
        <v>37</v>
      </c>
      <c r="O31" s="3">
        <f t="shared" ref="O31" si="39">AVERAGE(J31:J33)</f>
        <v>0.10333333333333333</v>
      </c>
      <c r="P31" s="2">
        <v>1.4370000000000001</v>
      </c>
      <c r="Q31" s="2">
        <v>14.829000000000001</v>
      </c>
      <c r="R31" s="2">
        <v>2E-3</v>
      </c>
      <c r="S31" s="2">
        <v>0.08</v>
      </c>
      <c r="T31" s="2" t="s">
        <v>22</v>
      </c>
      <c r="U31" s="2" t="s">
        <v>6</v>
      </c>
      <c r="V31" s="2">
        <v>1</v>
      </c>
      <c r="W31" s="2" t="s">
        <v>37</v>
      </c>
      <c r="X31" s="3">
        <f t="shared" ref="X31" si="40">AVERAGE(S31:S33)</f>
        <v>7.333333333333332E-2</v>
      </c>
      <c r="Y31" s="2">
        <v>8.2899999999999991</v>
      </c>
      <c r="Z31" s="2">
        <v>45.350999999999999</v>
      </c>
      <c r="AA31" s="2">
        <v>1.2E-2</v>
      </c>
      <c r="AB31" s="2">
        <v>0.43</v>
      </c>
      <c r="AC31" s="2" t="s">
        <v>22</v>
      </c>
      <c r="AD31" s="2" t="s">
        <v>7</v>
      </c>
      <c r="AE31" s="2">
        <v>3.0579999999999998</v>
      </c>
      <c r="AF31" s="2" t="s">
        <v>37</v>
      </c>
      <c r="AG31" s="2">
        <f t="shared" ref="AG31" si="41">AVERAGE(AB31:AB33)</f>
        <v>0.54</v>
      </c>
    </row>
    <row r="32" spans="1:33" x14ac:dyDescent="0.25">
      <c r="A32" s="1" t="s">
        <v>69</v>
      </c>
      <c r="B32" s="2" t="s">
        <v>72</v>
      </c>
      <c r="C32" s="2" t="s">
        <v>21</v>
      </c>
      <c r="D32" s="2" t="s">
        <v>71</v>
      </c>
      <c r="E32" s="2" t="s">
        <v>68</v>
      </c>
      <c r="F32" s="3">
        <v>1.591</v>
      </c>
      <c r="G32" s="2">
        <v>0.307</v>
      </c>
      <c r="H32" s="2">
        <v>6.7430000000000003</v>
      </c>
      <c r="I32" s="2">
        <v>3.0000000000000001E-3</v>
      </c>
      <c r="J32" s="2">
        <v>0.16</v>
      </c>
      <c r="K32" s="2" t="s">
        <v>22</v>
      </c>
      <c r="L32" s="2" t="s">
        <v>4</v>
      </c>
      <c r="M32" s="2">
        <v>0.68300000000000005</v>
      </c>
      <c r="N32" s="7" t="s">
        <v>39</v>
      </c>
      <c r="O32" s="3">
        <f t="shared" ref="O32" si="42">STDEV(J31:J33)</f>
        <v>6.6583281184793938E-2</v>
      </c>
      <c r="P32" s="2">
        <v>1.43</v>
      </c>
      <c r="Q32" s="2">
        <v>9.8710000000000004</v>
      </c>
      <c r="R32" s="2">
        <v>1E-3</v>
      </c>
      <c r="S32" s="2">
        <v>0.09</v>
      </c>
      <c r="T32" s="2" t="s">
        <v>22</v>
      </c>
      <c r="U32" s="2" t="s">
        <v>6</v>
      </c>
      <c r="V32" s="2">
        <v>1</v>
      </c>
      <c r="W32" s="2" t="s">
        <v>39</v>
      </c>
      <c r="X32" s="3">
        <f t="shared" ref="X32" si="43">STDEV(S31:S33)</f>
        <v>2.0816659994661389E-2</v>
      </c>
      <c r="Y32" s="2">
        <v>8.7200000000000006</v>
      </c>
      <c r="Z32" s="2">
        <v>12.333</v>
      </c>
      <c r="AA32" s="2">
        <v>1.0999999999999999E-2</v>
      </c>
      <c r="AB32" s="2">
        <v>0.67</v>
      </c>
      <c r="AC32" s="2" t="s">
        <v>22</v>
      </c>
      <c r="AD32" s="2" t="s">
        <v>7</v>
      </c>
      <c r="AE32" s="2">
        <v>1.2490000000000001</v>
      </c>
      <c r="AF32" s="2" t="s">
        <v>39</v>
      </c>
      <c r="AG32" s="2">
        <f t="shared" ref="AG32" si="44">STDEV(AB31:AB33)</f>
        <v>0.12124355652982137</v>
      </c>
    </row>
    <row r="33" spans="1:33" s="5" customFormat="1" x14ac:dyDescent="0.25">
      <c r="A33" s="4" t="s">
        <v>69</v>
      </c>
      <c r="B33" s="5" t="s">
        <v>73</v>
      </c>
      <c r="C33" s="5" t="s">
        <v>21</v>
      </c>
      <c r="D33" s="5" t="s">
        <v>71</v>
      </c>
      <c r="E33" s="5" t="s">
        <v>68</v>
      </c>
      <c r="F33" s="6">
        <v>1.9570000000000001</v>
      </c>
      <c r="G33" s="5">
        <v>0.317</v>
      </c>
      <c r="H33" s="5">
        <v>6.3109999999999999</v>
      </c>
      <c r="I33" s="5">
        <v>2E-3</v>
      </c>
      <c r="J33" s="5">
        <v>0.12</v>
      </c>
      <c r="K33" s="5" t="s">
        <v>22</v>
      </c>
      <c r="L33" s="5" t="s">
        <v>4</v>
      </c>
      <c r="M33" s="5">
        <v>0.88800000000000001</v>
      </c>
      <c r="N33" s="8" t="s">
        <v>41</v>
      </c>
      <c r="O33" s="6">
        <f t="shared" ref="O33" si="45">(STDEV(J31:J33)/AVERAGE(J31:J33))*100</f>
        <v>64.435433404639298</v>
      </c>
      <c r="P33" s="5">
        <v>1.427</v>
      </c>
      <c r="Q33" s="5">
        <v>7.1050000000000004</v>
      </c>
      <c r="R33" s="5">
        <v>1E-3</v>
      </c>
      <c r="S33" s="5">
        <v>0.05</v>
      </c>
      <c r="T33" s="5" t="s">
        <v>22</v>
      </c>
      <c r="U33" s="5" t="s">
        <v>6</v>
      </c>
      <c r="V33" s="5">
        <v>1</v>
      </c>
      <c r="W33" s="5" t="s">
        <v>41</v>
      </c>
      <c r="X33" s="6">
        <f t="shared" ref="X33" si="46">(STDEV(S31:S33)/AVERAGE(S31:S33))*100</f>
        <v>28.386354538174629</v>
      </c>
      <c r="Y33" s="5">
        <v>8.7929999999999993</v>
      </c>
      <c r="Z33" s="5">
        <v>3.3559999999999999</v>
      </c>
      <c r="AA33" s="5">
        <v>0.01</v>
      </c>
      <c r="AB33" s="5">
        <v>0.52</v>
      </c>
      <c r="AC33" s="5" t="s">
        <v>22</v>
      </c>
      <c r="AD33" s="5" t="s">
        <v>7</v>
      </c>
      <c r="AE33" s="5">
        <v>0.47199999999999998</v>
      </c>
      <c r="AF33" s="5" t="s">
        <v>41</v>
      </c>
      <c r="AG33" s="5">
        <f>(STDEV(AB31:AB33)/AVERAGE(AB31:AB33))*100</f>
        <v>22.452510468485436</v>
      </c>
    </row>
    <row r="34" spans="1:33" x14ac:dyDescent="0.25">
      <c r="A34" s="1" t="s">
        <v>75</v>
      </c>
      <c r="B34" s="2" t="s">
        <v>76</v>
      </c>
      <c r="C34" s="2" t="s">
        <v>21</v>
      </c>
      <c r="D34" s="2" t="s">
        <v>36</v>
      </c>
      <c r="E34" s="2" t="s">
        <v>74</v>
      </c>
      <c r="F34" s="3">
        <v>1.97</v>
      </c>
      <c r="G34" s="2">
        <v>0.313</v>
      </c>
      <c r="H34" s="2">
        <v>5.5830000000000002</v>
      </c>
      <c r="I34" s="2">
        <v>2E-3</v>
      </c>
      <c r="J34" s="2">
        <v>0.11</v>
      </c>
      <c r="K34" s="2" t="s">
        <v>22</v>
      </c>
      <c r="L34" s="2" t="s">
        <v>4</v>
      </c>
      <c r="M34" s="2" t="s">
        <v>23</v>
      </c>
      <c r="O34" s="3">
        <f>AVERAGE(J34:J36)</f>
        <v>0.21333333333333335</v>
      </c>
      <c r="W34" s="2" t="s">
        <v>37</v>
      </c>
      <c r="X34" s="3">
        <f>AVERAGE(S34:S36)</f>
        <v>4.5600000000000005</v>
      </c>
      <c r="AF34" s="2" t="s">
        <v>37</v>
      </c>
      <c r="AG34" s="2">
        <f t="shared" ref="AG34" si="47">AVERAGE(AB34:AB36)</f>
        <v>0.7</v>
      </c>
    </row>
    <row r="35" spans="1:33" x14ac:dyDescent="0.25">
      <c r="A35" s="1" t="s">
        <v>75</v>
      </c>
      <c r="B35" s="2" t="s">
        <v>77</v>
      </c>
      <c r="C35" s="2" t="s">
        <v>21</v>
      </c>
      <c r="D35" s="2" t="s">
        <v>36</v>
      </c>
      <c r="E35" s="2" t="s">
        <v>74</v>
      </c>
      <c r="F35" s="3">
        <v>2.081</v>
      </c>
      <c r="G35" s="2">
        <v>0.81699999999999995</v>
      </c>
      <c r="H35" s="2">
        <v>14.375999999999999</v>
      </c>
      <c r="I35" s="2">
        <v>5.0000000000000001E-3</v>
      </c>
      <c r="J35" s="2">
        <v>0.26</v>
      </c>
      <c r="K35" s="2" t="s">
        <v>22</v>
      </c>
      <c r="L35" s="2" t="s">
        <v>4</v>
      </c>
      <c r="M35" s="2">
        <v>2.1999999999999999E-2</v>
      </c>
      <c r="N35" s="2" t="s">
        <v>39</v>
      </c>
      <c r="O35" s="3">
        <f>STDEV(J35:J36)</f>
        <v>7.0710678118654814E-3</v>
      </c>
      <c r="P35" s="2">
        <v>1.4370000000000001</v>
      </c>
      <c r="Q35" s="2">
        <v>645.36900000000003</v>
      </c>
      <c r="R35" s="2">
        <v>9.6000000000000002E-2</v>
      </c>
      <c r="S35" s="2">
        <v>4.6100000000000003</v>
      </c>
      <c r="T35" s="2" t="s">
        <v>22</v>
      </c>
      <c r="U35" s="2" t="s">
        <v>6</v>
      </c>
      <c r="V35" s="2">
        <v>1</v>
      </c>
      <c r="W35" s="2" t="s">
        <v>39</v>
      </c>
      <c r="X35" s="3">
        <f t="shared" ref="X35" si="48">STDEV(S34:S36)</f>
        <v>7.0710678118655126E-2</v>
      </c>
      <c r="Y35" s="2">
        <v>8.0570000000000004</v>
      </c>
      <c r="Z35" s="2">
        <v>105.349</v>
      </c>
      <c r="AA35" s="2">
        <v>1.4999999999999999E-2</v>
      </c>
      <c r="AB35" s="2">
        <v>0.73</v>
      </c>
      <c r="AC35" s="2" t="s">
        <v>22</v>
      </c>
      <c r="AD35" s="2" t="s">
        <v>7</v>
      </c>
      <c r="AE35" s="2">
        <v>0.16300000000000001</v>
      </c>
      <c r="AF35" s="2" t="s">
        <v>39</v>
      </c>
      <c r="AG35" s="2">
        <f t="shared" ref="AG35" si="49">STDEV(AB34:AB36)</f>
        <v>4.2426406871192812E-2</v>
      </c>
    </row>
    <row r="36" spans="1:33" s="5" customFormat="1" x14ac:dyDescent="0.25">
      <c r="A36" s="4" t="s">
        <v>75</v>
      </c>
      <c r="B36" s="5" t="s">
        <v>78</v>
      </c>
      <c r="C36" s="5" t="s">
        <v>21</v>
      </c>
      <c r="D36" s="5" t="s">
        <v>36</v>
      </c>
      <c r="E36" s="5" t="s">
        <v>74</v>
      </c>
      <c r="F36" s="6">
        <v>2.1179999999999999</v>
      </c>
      <c r="G36" s="5">
        <v>0.82</v>
      </c>
      <c r="H36" s="5">
        <v>14.807</v>
      </c>
      <c r="I36" s="5">
        <v>6.0000000000000001E-3</v>
      </c>
      <c r="J36" s="5">
        <v>0.27</v>
      </c>
      <c r="K36" s="5" t="s">
        <v>22</v>
      </c>
      <c r="L36" s="5" t="s">
        <v>4</v>
      </c>
      <c r="M36" s="5">
        <v>2.3E-2</v>
      </c>
      <c r="N36" s="5" t="s">
        <v>41</v>
      </c>
      <c r="O36" s="6">
        <f>(STDEV(J35:J36)/AVERAGE(J35:J36))*100</f>
        <v>2.6683274761756532</v>
      </c>
      <c r="P36" s="5">
        <v>1.44</v>
      </c>
      <c r="Q36" s="5">
        <v>643.178</v>
      </c>
      <c r="R36" s="5">
        <v>9.6000000000000002E-2</v>
      </c>
      <c r="S36" s="5">
        <v>4.51</v>
      </c>
      <c r="T36" s="5" t="s">
        <v>22</v>
      </c>
      <c r="U36" s="5" t="s">
        <v>6</v>
      </c>
      <c r="V36" s="5">
        <v>1</v>
      </c>
      <c r="W36" s="5" t="s">
        <v>41</v>
      </c>
      <c r="X36" s="6">
        <f t="shared" ref="X36" si="50">(STDEV(S34:S36)/AVERAGE(S34:S36))*100</f>
        <v>1.5506727657599806</v>
      </c>
      <c r="Y36" s="5">
        <v>8.0030000000000001</v>
      </c>
      <c r="Z36" s="5">
        <v>84.007000000000005</v>
      </c>
      <c r="AA36" s="5">
        <v>1.4E-2</v>
      </c>
      <c r="AB36" s="5">
        <v>0.67</v>
      </c>
      <c r="AC36" s="5" t="s">
        <v>22</v>
      </c>
      <c r="AD36" s="5" t="s">
        <v>7</v>
      </c>
      <c r="AE36" s="5">
        <v>0.13100000000000001</v>
      </c>
      <c r="AF36" s="5" t="s">
        <v>41</v>
      </c>
      <c r="AG36" s="5">
        <f t="shared" ref="AG36" si="51">(STDEV(AB34:AB36)/AVERAGE(AB34:AB36))*100</f>
        <v>6.0609152673132591</v>
      </c>
    </row>
    <row r="37" spans="1:33" x14ac:dyDescent="0.25">
      <c r="A37" s="1" t="s">
        <v>79</v>
      </c>
      <c r="B37" s="2" t="s">
        <v>80</v>
      </c>
      <c r="C37" s="2" t="s">
        <v>21</v>
      </c>
      <c r="D37" s="2" t="s">
        <v>24</v>
      </c>
      <c r="E37" s="2" t="s">
        <v>24</v>
      </c>
      <c r="F37" s="3">
        <v>2.21</v>
      </c>
      <c r="G37" s="2">
        <v>0.81299999999999994</v>
      </c>
      <c r="H37" s="2">
        <v>597.34500000000003</v>
      </c>
      <c r="I37" s="2">
        <v>0.22800000000000001</v>
      </c>
      <c r="J37" s="2">
        <v>10.32</v>
      </c>
      <c r="K37" s="2" t="s">
        <v>22</v>
      </c>
      <c r="L37" s="2" t="s">
        <v>4</v>
      </c>
      <c r="M37" s="2">
        <v>6.0999999999999999E-2</v>
      </c>
      <c r="N37" s="2" t="s">
        <v>37</v>
      </c>
      <c r="O37" s="3">
        <f>AVERAGE(J37:J39)</f>
        <v>10.360000000000001</v>
      </c>
      <c r="P37" s="2">
        <v>1.2669999999999999</v>
      </c>
      <c r="Q37" s="2">
        <v>9734.8880000000008</v>
      </c>
      <c r="R37" s="2">
        <v>1.5680000000000001</v>
      </c>
      <c r="S37" s="2">
        <v>70.97</v>
      </c>
      <c r="T37" s="2" t="s">
        <v>22</v>
      </c>
      <c r="U37" s="2" t="s">
        <v>6</v>
      </c>
      <c r="V37" s="2">
        <v>1</v>
      </c>
      <c r="W37" s="2" t="s">
        <v>37</v>
      </c>
      <c r="X37" s="3">
        <f t="shared" ref="X37" si="52">AVERAGE(S37:S39)</f>
        <v>71.236666666666665</v>
      </c>
      <c r="Y37" s="2">
        <v>7.04</v>
      </c>
      <c r="Z37" s="2">
        <v>2807.4360000000001</v>
      </c>
      <c r="AA37" s="2">
        <v>0.14399999999999999</v>
      </c>
      <c r="AB37" s="2">
        <v>6.53</v>
      </c>
      <c r="AC37" s="2" t="s">
        <v>22</v>
      </c>
      <c r="AD37" s="2" t="s">
        <v>7</v>
      </c>
      <c r="AE37" s="2">
        <v>0.28799999999999998</v>
      </c>
      <c r="AF37" s="2" t="s">
        <v>37</v>
      </c>
      <c r="AG37" s="2">
        <f t="shared" ref="AG37" si="53">AVERAGE(AB37:AB39)</f>
        <v>6.7366666666666672</v>
      </c>
    </row>
    <row r="38" spans="1:33" x14ac:dyDescent="0.25">
      <c r="A38" s="1" t="s">
        <v>24</v>
      </c>
      <c r="B38" s="2" t="s">
        <v>81</v>
      </c>
      <c r="C38" s="2" t="s">
        <v>21</v>
      </c>
      <c r="D38" s="2" t="s">
        <v>24</v>
      </c>
      <c r="E38" s="2" t="s">
        <v>24</v>
      </c>
      <c r="F38" s="3">
        <v>1.964</v>
      </c>
      <c r="G38" s="2">
        <v>0.81</v>
      </c>
      <c r="H38" s="2">
        <v>533.89599999999996</v>
      </c>
      <c r="I38" s="2">
        <v>0.20399999999999999</v>
      </c>
      <c r="J38" s="2">
        <v>10.38</v>
      </c>
      <c r="K38" s="2" t="s">
        <v>22</v>
      </c>
      <c r="L38" s="2" t="s">
        <v>4</v>
      </c>
      <c r="M38" s="2">
        <v>6.0999999999999999E-2</v>
      </c>
      <c r="N38" s="2" t="s">
        <v>39</v>
      </c>
      <c r="O38" s="3">
        <f>STDEV(J37:J39)</f>
        <v>3.4641016151377831E-2</v>
      </c>
      <c r="P38" s="2">
        <v>1.2769999999999999</v>
      </c>
      <c r="Q38" s="2">
        <v>8769.1550000000007</v>
      </c>
      <c r="R38" s="2">
        <v>1.399</v>
      </c>
      <c r="S38" s="2">
        <v>71.239999999999995</v>
      </c>
      <c r="T38" s="2" t="s">
        <v>22</v>
      </c>
      <c r="U38" s="2" t="s">
        <v>6</v>
      </c>
      <c r="V38" s="2">
        <v>1</v>
      </c>
      <c r="W38" s="2" t="s">
        <v>39</v>
      </c>
      <c r="X38" s="3">
        <f t="shared" ref="X38" si="54">STDEV(S37:S39)</f>
        <v>0.26501572280401331</v>
      </c>
      <c r="Y38" s="2">
        <v>6.9530000000000003</v>
      </c>
      <c r="Z38" s="2">
        <v>2584.4839999999999</v>
      </c>
      <c r="AA38" s="2">
        <v>0.13400000000000001</v>
      </c>
      <c r="AB38" s="2">
        <v>6.81</v>
      </c>
      <c r="AC38" s="2" t="s">
        <v>22</v>
      </c>
      <c r="AD38" s="2" t="s">
        <v>7</v>
      </c>
      <c r="AE38" s="2">
        <v>0.29499999999999998</v>
      </c>
      <c r="AF38" s="2" t="s">
        <v>39</v>
      </c>
      <c r="AG38" s="2">
        <f t="shared" ref="AG38" si="55">STDEV(AB37:AB39)</f>
        <v>0.18147543451754913</v>
      </c>
    </row>
    <row r="39" spans="1:33" s="5" customFormat="1" x14ac:dyDescent="0.25">
      <c r="A39" s="4" t="s">
        <v>24</v>
      </c>
      <c r="B39" s="5" t="s">
        <v>82</v>
      </c>
      <c r="C39" s="5" t="s">
        <v>21</v>
      </c>
      <c r="D39" s="5" t="s">
        <v>24</v>
      </c>
      <c r="E39" s="5" t="s">
        <v>24</v>
      </c>
      <c r="F39" s="6">
        <v>2.0569999999999999</v>
      </c>
      <c r="G39" s="5">
        <v>0.81299999999999994</v>
      </c>
      <c r="H39" s="5">
        <v>559.38800000000003</v>
      </c>
      <c r="I39" s="5">
        <v>0.214</v>
      </c>
      <c r="J39" s="5">
        <v>10.38</v>
      </c>
      <c r="K39" s="5" t="s">
        <v>22</v>
      </c>
      <c r="L39" s="5" t="s">
        <v>4</v>
      </c>
      <c r="M39" s="5">
        <v>6.0999999999999999E-2</v>
      </c>
      <c r="N39" s="5" t="s">
        <v>41</v>
      </c>
      <c r="O39" s="6">
        <f>(STDEV(J37:J39)/AVERAGE(J37:J39))*100</f>
        <v>0.33437274277391726</v>
      </c>
      <c r="P39" s="5">
        <v>1.2729999999999999</v>
      </c>
      <c r="Q39" s="5">
        <v>9179.74</v>
      </c>
      <c r="R39" s="5">
        <v>1.4710000000000001</v>
      </c>
      <c r="S39" s="5">
        <v>71.5</v>
      </c>
      <c r="T39" s="5" t="s">
        <v>22</v>
      </c>
      <c r="U39" s="5" t="s">
        <v>6</v>
      </c>
      <c r="V39" s="5">
        <v>1</v>
      </c>
      <c r="W39" s="5" t="s">
        <v>41</v>
      </c>
      <c r="X39" s="6">
        <f t="shared" ref="X39" si="56">(STDEV(S37:S39)/AVERAGE(S37:S39))*100</f>
        <v>0.3720215097150531</v>
      </c>
      <c r="Y39" s="5">
        <v>6.9630000000000001</v>
      </c>
      <c r="Z39" s="5">
        <v>2744.0590000000002</v>
      </c>
      <c r="AA39" s="5">
        <v>0.14099999999999999</v>
      </c>
      <c r="AB39" s="5">
        <v>6.87</v>
      </c>
      <c r="AC39" s="5" t="s">
        <v>22</v>
      </c>
      <c r="AD39" s="5" t="s">
        <v>7</v>
      </c>
      <c r="AE39" s="5">
        <v>0.29899999999999999</v>
      </c>
      <c r="AF39" s="5" t="s">
        <v>41</v>
      </c>
      <c r="AG39" s="5">
        <f t="shared" ref="AG39" si="57">(STDEV(AB37:AB39)/AVERAGE(AB37:AB39))*100</f>
        <v>2.6938461333629258</v>
      </c>
    </row>
    <row r="40" spans="1:33" x14ac:dyDescent="0.25">
      <c r="A40" s="1" t="s">
        <v>84</v>
      </c>
      <c r="B40" s="2" t="s">
        <v>85</v>
      </c>
      <c r="C40" s="2" t="s">
        <v>21</v>
      </c>
      <c r="D40" s="2" t="s">
        <v>86</v>
      </c>
      <c r="E40" s="2" t="s">
        <v>83</v>
      </c>
      <c r="F40" s="3">
        <v>2.2360000000000002</v>
      </c>
      <c r="G40" s="2">
        <v>0.81699999999999995</v>
      </c>
      <c r="H40" s="2">
        <v>6.8819999999999997</v>
      </c>
      <c r="I40" s="2">
        <v>3.0000000000000001E-3</v>
      </c>
      <c r="J40" s="2">
        <v>0.12</v>
      </c>
      <c r="K40" s="2" t="s">
        <v>22</v>
      </c>
      <c r="L40" s="2" t="s">
        <v>4</v>
      </c>
      <c r="M40" s="2">
        <v>3.1E-2</v>
      </c>
      <c r="N40" s="2" t="s">
        <v>37</v>
      </c>
      <c r="O40" s="3">
        <f t="shared" ref="O40" si="58">AVERAGE(J40:J42)</f>
        <v>0.11666666666666665</v>
      </c>
      <c r="P40" s="2">
        <v>1.4430000000000001</v>
      </c>
      <c r="Q40" s="2">
        <v>223.31899999999999</v>
      </c>
      <c r="R40" s="2">
        <v>3.3000000000000002E-2</v>
      </c>
      <c r="S40" s="2">
        <v>1.48</v>
      </c>
      <c r="T40" s="2" t="s">
        <v>22</v>
      </c>
      <c r="U40" s="2" t="s">
        <v>6</v>
      </c>
      <c r="V40" s="2">
        <v>1</v>
      </c>
      <c r="W40" s="2" t="s">
        <v>37</v>
      </c>
      <c r="X40" s="3">
        <f t="shared" ref="X40" si="59">AVERAGE(S40:S42)</f>
        <v>1.5099999999999998</v>
      </c>
      <c r="Y40" s="2">
        <v>7.7430000000000003</v>
      </c>
      <c r="Z40" s="2">
        <v>168.77600000000001</v>
      </c>
      <c r="AA40" s="2">
        <v>1.7999999999999999E-2</v>
      </c>
      <c r="AB40" s="2">
        <v>0.81</v>
      </c>
      <c r="AC40" s="2" t="s">
        <v>22</v>
      </c>
      <c r="AD40" s="2" t="s">
        <v>7</v>
      </c>
      <c r="AE40" s="2">
        <v>0.75600000000000001</v>
      </c>
      <c r="AF40" s="2" t="s">
        <v>37</v>
      </c>
      <c r="AG40" s="2">
        <f t="shared" ref="AG40" si="60">AVERAGE(AB40:AB42)</f>
        <v>0.82666666666666666</v>
      </c>
    </row>
    <row r="41" spans="1:33" x14ac:dyDescent="0.25">
      <c r="A41" s="1" t="s">
        <v>84</v>
      </c>
      <c r="B41" s="2" t="s">
        <v>87</v>
      </c>
      <c r="C41" s="2" t="s">
        <v>21</v>
      </c>
      <c r="D41" s="2" t="s">
        <v>86</v>
      </c>
      <c r="E41" s="2" t="s">
        <v>83</v>
      </c>
      <c r="F41" s="3">
        <v>2.87</v>
      </c>
      <c r="G41" s="2">
        <v>0.82</v>
      </c>
      <c r="H41" s="2">
        <v>7.5830000000000002</v>
      </c>
      <c r="I41" s="2">
        <v>3.0000000000000001E-3</v>
      </c>
      <c r="J41" s="2">
        <v>0.1</v>
      </c>
      <c r="K41" s="2" t="s">
        <v>22</v>
      </c>
      <c r="L41" s="2" t="s">
        <v>4</v>
      </c>
      <c r="M41" s="2">
        <v>2.8000000000000001E-2</v>
      </c>
      <c r="N41" s="2" t="s">
        <v>39</v>
      </c>
      <c r="O41" s="3">
        <f t="shared" ref="O41" si="61">STDEV(J40:J42)</f>
        <v>1.5275252316519647E-2</v>
      </c>
      <c r="P41" s="2">
        <v>1.4430000000000001</v>
      </c>
      <c r="Q41" s="2">
        <v>272.43599999999998</v>
      </c>
      <c r="R41" s="2">
        <v>0.04</v>
      </c>
      <c r="S41" s="2">
        <v>1.41</v>
      </c>
      <c r="T41" s="2" t="s">
        <v>22</v>
      </c>
      <c r="U41" s="2" t="s">
        <v>6</v>
      </c>
      <c r="V41" s="2">
        <v>1</v>
      </c>
      <c r="W41" s="2" t="s">
        <v>39</v>
      </c>
      <c r="X41" s="3">
        <f>STDEV(S40:S42)</f>
        <v>0.11789826122551594</v>
      </c>
      <c r="Y41" s="2">
        <v>7.5869999999999997</v>
      </c>
      <c r="Z41" s="2">
        <v>232.274</v>
      </c>
      <c r="AA41" s="2">
        <v>2.1000000000000001E-2</v>
      </c>
      <c r="AB41" s="2">
        <v>0.74</v>
      </c>
      <c r="AC41" s="2" t="s">
        <v>22</v>
      </c>
      <c r="AD41" s="2" t="s">
        <v>7</v>
      </c>
      <c r="AE41" s="2">
        <v>0.85299999999999998</v>
      </c>
      <c r="AF41" s="2" t="s">
        <v>39</v>
      </c>
      <c r="AG41" s="2">
        <f t="shared" ref="AG41" si="62">STDEV(AB40:AB42)</f>
        <v>9.6090235369330521E-2</v>
      </c>
    </row>
    <row r="42" spans="1:33" s="5" customFormat="1" x14ac:dyDescent="0.25">
      <c r="A42" s="4" t="s">
        <v>84</v>
      </c>
      <c r="B42" s="5" t="s">
        <v>88</v>
      </c>
      <c r="C42" s="5" t="s">
        <v>21</v>
      </c>
      <c r="D42" s="5" t="s">
        <v>86</v>
      </c>
      <c r="E42" s="5" t="s">
        <v>83</v>
      </c>
      <c r="F42" s="6">
        <v>1.7170000000000001</v>
      </c>
      <c r="G42" s="5">
        <v>0.81699999999999995</v>
      </c>
      <c r="H42" s="5">
        <v>6.0670000000000002</v>
      </c>
      <c r="I42" s="5">
        <v>2E-3</v>
      </c>
      <c r="J42" s="5">
        <v>0.13</v>
      </c>
      <c r="K42" s="5" t="s">
        <v>22</v>
      </c>
      <c r="L42" s="5" t="s">
        <v>4</v>
      </c>
      <c r="M42" s="5">
        <v>3.2000000000000001E-2</v>
      </c>
      <c r="N42" s="5" t="s">
        <v>41</v>
      </c>
      <c r="O42" s="6">
        <f t="shared" ref="O42" si="63">(STDEV(J40:J42)/AVERAGE(J40:J42))*100</f>
        <v>13.093073414159697</v>
      </c>
      <c r="P42" s="5">
        <v>1.44</v>
      </c>
      <c r="Q42" s="5">
        <v>190.51499999999999</v>
      </c>
      <c r="R42" s="5">
        <v>2.8000000000000001E-2</v>
      </c>
      <c r="S42" s="5">
        <v>1.64</v>
      </c>
      <c r="T42" s="5" t="s">
        <v>22</v>
      </c>
      <c r="U42" s="5" t="s">
        <v>6</v>
      </c>
      <c r="V42" s="5">
        <v>1</v>
      </c>
      <c r="W42" s="5" t="s">
        <v>41</v>
      </c>
      <c r="X42" s="6">
        <f t="shared" ref="X42" si="64">(STDEV(S40:S42)/AVERAGE(S40:S42))*100</f>
        <v>7.8078318692394681</v>
      </c>
      <c r="Y42" s="5">
        <v>7.83</v>
      </c>
      <c r="Z42" s="5">
        <v>123.03</v>
      </c>
      <c r="AA42" s="5">
        <v>1.6E-2</v>
      </c>
      <c r="AB42" s="5">
        <v>0.93</v>
      </c>
      <c r="AC42" s="5" t="s">
        <v>22</v>
      </c>
      <c r="AD42" s="5" t="s">
        <v>7</v>
      </c>
      <c r="AE42" s="5">
        <v>0.64600000000000002</v>
      </c>
      <c r="AF42" s="5" t="s">
        <v>41</v>
      </c>
      <c r="AG42" s="5">
        <f t="shared" ref="AG42" si="65">(STDEV(AB40:AB42)/AVERAGE(AB40:AB42))*100</f>
        <v>11.62381879467708</v>
      </c>
    </row>
    <row r="43" spans="1:33" x14ac:dyDescent="0.25">
      <c r="A43" s="1" t="s">
        <v>90</v>
      </c>
      <c r="B43" s="2" t="s">
        <v>91</v>
      </c>
      <c r="C43" s="2" t="s">
        <v>21</v>
      </c>
      <c r="D43" s="2" t="s">
        <v>71</v>
      </c>
      <c r="E43" s="2" t="s">
        <v>89</v>
      </c>
      <c r="F43" s="3">
        <v>2.25</v>
      </c>
      <c r="G43" s="2">
        <v>0.313</v>
      </c>
      <c r="H43" s="2">
        <v>7.6959999999999997</v>
      </c>
      <c r="I43" s="2">
        <v>3.0000000000000001E-3</v>
      </c>
      <c r="J43" s="2">
        <v>0.13</v>
      </c>
      <c r="K43" s="2" t="s">
        <v>22</v>
      </c>
      <c r="L43" s="2" t="s">
        <v>4</v>
      </c>
      <c r="M43" s="2">
        <v>0.53600000000000003</v>
      </c>
      <c r="N43" s="2" t="s">
        <v>37</v>
      </c>
      <c r="O43" s="3">
        <f>AVERAGE(J43:J45)</f>
        <v>0.13666666666666669</v>
      </c>
      <c r="P43" s="2">
        <v>1.44</v>
      </c>
      <c r="Q43" s="2">
        <v>14.358000000000001</v>
      </c>
      <c r="R43" s="2">
        <v>2E-3</v>
      </c>
      <c r="S43" s="2">
        <v>0.09</v>
      </c>
      <c r="T43" s="2" t="s">
        <v>22</v>
      </c>
      <c r="U43" s="2" t="s">
        <v>6</v>
      </c>
      <c r="V43" s="2">
        <v>1</v>
      </c>
      <c r="W43" s="2" t="s">
        <v>37</v>
      </c>
      <c r="X43" s="3">
        <f t="shared" ref="X43" si="66">AVERAGE(S43:S45)</f>
        <v>0.12</v>
      </c>
      <c r="Y43" s="2">
        <v>8.33</v>
      </c>
      <c r="Z43" s="2">
        <v>14.958</v>
      </c>
      <c r="AA43" s="2">
        <v>1.0999999999999999E-2</v>
      </c>
      <c r="AB43" s="2">
        <v>0.48</v>
      </c>
      <c r="AC43" s="2" t="s">
        <v>22</v>
      </c>
      <c r="AD43" s="2" t="s">
        <v>7</v>
      </c>
      <c r="AE43" s="2">
        <v>1.042</v>
      </c>
      <c r="AF43" s="2" t="s">
        <v>37</v>
      </c>
      <c r="AG43" s="2">
        <f t="shared" ref="AG43" si="67">AVERAGE(AB43:AB45)</f>
        <v>0.3666666666666667</v>
      </c>
    </row>
    <row r="44" spans="1:33" x14ac:dyDescent="0.25">
      <c r="A44" s="1" t="s">
        <v>90</v>
      </c>
      <c r="B44" s="2" t="s">
        <v>92</v>
      </c>
      <c r="C44" s="2" t="s">
        <v>21</v>
      </c>
      <c r="D44" s="2" t="s">
        <v>71</v>
      </c>
      <c r="E44" s="2" t="s">
        <v>89</v>
      </c>
      <c r="F44" s="3">
        <v>1.29</v>
      </c>
      <c r="G44" s="2">
        <v>0.307</v>
      </c>
      <c r="H44" s="2">
        <v>5.5</v>
      </c>
      <c r="I44" s="2">
        <v>2E-3</v>
      </c>
      <c r="J44" s="2">
        <v>0.16</v>
      </c>
      <c r="K44" s="2" t="s">
        <v>22</v>
      </c>
      <c r="L44" s="2" t="s">
        <v>4</v>
      </c>
      <c r="M44" s="2">
        <v>0.39700000000000002</v>
      </c>
      <c r="N44" s="2" t="s">
        <v>39</v>
      </c>
      <c r="O44" s="3">
        <f t="shared" ref="O44" si="68">STDEV(J43:J45)</f>
        <v>2.0816659994661264E-2</v>
      </c>
      <c r="P44" s="2">
        <v>1.44</v>
      </c>
      <c r="Q44" s="2">
        <v>13.837</v>
      </c>
      <c r="R44" s="2">
        <v>2E-3</v>
      </c>
      <c r="S44" s="2">
        <v>0.16</v>
      </c>
      <c r="T44" s="2" t="s">
        <v>22</v>
      </c>
      <c r="U44" s="2" t="s">
        <v>6</v>
      </c>
      <c r="V44" s="2">
        <v>1</v>
      </c>
      <c r="W44" s="2" t="s">
        <v>39</v>
      </c>
      <c r="X44" s="3">
        <f t="shared" ref="X44" si="69">STDEV(S43:S45)</f>
        <v>3.6055512754639925E-2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 t="s">
        <v>39</v>
      </c>
      <c r="AG44" s="2">
        <f t="shared" ref="AG44" si="70">STDEV(AB43:AB45)</f>
        <v>0.3251666239535253</v>
      </c>
    </row>
    <row r="45" spans="1:33" s="5" customFormat="1" x14ac:dyDescent="0.25">
      <c r="A45" s="4" t="s">
        <v>90</v>
      </c>
      <c r="B45" s="5" t="s">
        <v>93</v>
      </c>
      <c r="C45" s="5" t="s">
        <v>21</v>
      </c>
      <c r="D45" s="5" t="s">
        <v>71</v>
      </c>
      <c r="E45" s="5" t="s">
        <v>89</v>
      </c>
      <c r="F45" s="6">
        <v>1.7210000000000001</v>
      </c>
      <c r="G45" s="5">
        <v>0.31</v>
      </c>
      <c r="H45" s="5">
        <v>5.3890000000000002</v>
      </c>
      <c r="I45" s="5">
        <v>2E-3</v>
      </c>
      <c r="J45" s="5">
        <v>0.12</v>
      </c>
      <c r="K45" s="5" t="s">
        <v>22</v>
      </c>
      <c r="L45" s="5" t="s">
        <v>4</v>
      </c>
      <c r="M45" s="5">
        <v>0.40500000000000003</v>
      </c>
      <c r="N45" s="5" t="s">
        <v>41</v>
      </c>
      <c r="O45" s="6">
        <f t="shared" ref="O45" si="71">(STDEV(J43:J45)/AVERAGE(J43:J45))*100</f>
        <v>15.231702435117997</v>
      </c>
      <c r="P45" s="5">
        <v>1.427</v>
      </c>
      <c r="Q45" s="5">
        <v>13.316000000000001</v>
      </c>
      <c r="R45" s="5">
        <v>2E-3</v>
      </c>
      <c r="S45" s="5">
        <v>0.11</v>
      </c>
      <c r="T45" s="5" t="s">
        <v>22</v>
      </c>
      <c r="U45" s="5" t="s">
        <v>6</v>
      </c>
      <c r="V45" s="5">
        <v>1</v>
      </c>
      <c r="W45" s="5" t="s">
        <v>41</v>
      </c>
      <c r="X45" s="6">
        <f t="shared" ref="X45" si="72">(STDEV(S43:S45)/AVERAGE(S43:S45))*100</f>
        <v>30.046260628866605</v>
      </c>
      <c r="Y45" s="5">
        <v>8.5399999999999991</v>
      </c>
      <c r="Z45" s="5">
        <v>13.493</v>
      </c>
      <c r="AA45" s="5">
        <v>1.0999999999999999E-2</v>
      </c>
      <c r="AB45" s="5">
        <v>0.62</v>
      </c>
      <c r="AC45" s="5" t="s">
        <v>22</v>
      </c>
      <c r="AD45" s="5" t="s">
        <v>7</v>
      </c>
      <c r="AE45" s="5">
        <v>1.0129999999999999</v>
      </c>
      <c r="AF45" s="5" t="s">
        <v>41</v>
      </c>
      <c r="AG45" s="5">
        <f t="shared" ref="AG45" si="73">(STDEV(AB43:AB45)/AVERAGE(AB43:AB45))*100</f>
        <v>88.681806532779618</v>
      </c>
    </row>
    <row r="46" spans="1:33" x14ac:dyDescent="0.25">
      <c r="A46" s="1" t="s">
        <v>99</v>
      </c>
      <c r="B46" s="2" t="s">
        <v>100</v>
      </c>
      <c r="C46" s="2" t="s">
        <v>21</v>
      </c>
      <c r="D46" s="2" t="s">
        <v>36</v>
      </c>
      <c r="E46" s="2" t="s">
        <v>98</v>
      </c>
      <c r="F46" s="3">
        <v>1.802</v>
      </c>
      <c r="G46" s="2">
        <v>0.82699999999999996</v>
      </c>
      <c r="H46" s="2">
        <v>3.879</v>
      </c>
      <c r="I46" s="2">
        <v>1E-3</v>
      </c>
      <c r="J46" s="2">
        <v>0.08</v>
      </c>
      <c r="K46" s="2" t="s">
        <v>22</v>
      </c>
      <c r="L46" s="2" t="s">
        <v>4</v>
      </c>
      <c r="M46" s="2">
        <v>7.0000000000000001E-3</v>
      </c>
      <c r="N46" s="2" t="s">
        <v>101</v>
      </c>
      <c r="O46" s="3">
        <f>AVERAGE(J46:J48)</f>
        <v>7.6666666666666675E-2</v>
      </c>
      <c r="P46" s="2">
        <v>1.44</v>
      </c>
      <c r="Q46" s="2">
        <v>558.56399999999996</v>
      </c>
      <c r="R46" s="2">
        <v>8.3000000000000004E-2</v>
      </c>
      <c r="S46" s="2">
        <v>4.5999999999999996</v>
      </c>
      <c r="T46" s="2" t="s">
        <v>22</v>
      </c>
      <c r="U46" s="2" t="s">
        <v>6</v>
      </c>
      <c r="V46" s="2">
        <v>1</v>
      </c>
      <c r="W46" s="2" t="s">
        <v>37</v>
      </c>
      <c r="X46" s="3">
        <f t="shared" ref="X46" si="74">AVERAGE(S46:S48)</f>
        <v>4.543333333333333</v>
      </c>
      <c r="Y46" s="2">
        <v>8.5429999999999993</v>
      </c>
      <c r="Z46" s="2">
        <v>2.6789999999999998</v>
      </c>
      <c r="AA46" s="2">
        <v>0.01</v>
      </c>
      <c r="AB46" s="2">
        <v>0.56999999999999995</v>
      </c>
      <c r="AC46" s="2" t="s">
        <v>22</v>
      </c>
      <c r="AD46" s="2" t="s">
        <v>7</v>
      </c>
      <c r="AE46" s="2">
        <v>5.0000000000000001E-3</v>
      </c>
      <c r="AF46" s="2" t="s">
        <v>37</v>
      </c>
      <c r="AG46" s="2">
        <f t="shared" ref="AG46" si="75">AVERAGE(AB46:AB48)</f>
        <v>0.56999999999999995</v>
      </c>
    </row>
    <row r="47" spans="1:33" x14ac:dyDescent="0.25">
      <c r="A47" s="1" t="s">
        <v>99</v>
      </c>
      <c r="B47" s="2" t="s">
        <v>102</v>
      </c>
      <c r="C47" s="2" t="s">
        <v>21</v>
      </c>
      <c r="D47" s="2" t="s">
        <v>36</v>
      </c>
      <c r="E47" s="2" t="s">
        <v>98</v>
      </c>
      <c r="F47" s="3">
        <v>2.2170000000000001</v>
      </c>
      <c r="G47" s="2">
        <v>0.81299999999999994</v>
      </c>
      <c r="H47" s="2">
        <v>4.3259999999999996</v>
      </c>
      <c r="I47" s="2">
        <v>2E-3</v>
      </c>
      <c r="J47" s="2">
        <v>7.0000000000000007E-2</v>
      </c>
      <c r="K47" s="2" t="s">
        <v>22</v>
      </c>
      <c r="L47" s="2" t="s">
        <v>4</v>
      </c>
      <c r="M47" s="2">
        <v>6.0000000000000001E-3</v>
      </c>
      <c r="N47" s="2" t="s">
        <v>39</v>
      </c>
      <c r="O47" s="3">
        <f>STDEV(J46:J48)</f>
        <v>5.7735026918962545E-3</v>
      </c>
      <c r="P47" s="2">
        <v>1.42</v>
      </c>
      <c r="Q47" s="2">
        <v>674.41399999999999</v>
      </c>
      <c r="R47" s="2">
        <v>0.1</v>
      </c>
      <c r="S47" s="2">
        <v>4.5199999999999996</v>
      </c>
      <c r="T47" s="2" t="s">
        <v>22</v>
      </c>
      <c r="U47" s="2" t="s">
        <v>6</v>
      </c>
      <c r="V47" s="2">
        <v>1</v>
      </c>
      <c r="W47" s="2" t="s">
        <v>39</v>
      </c>
      <c r="X47" s="3">
        <f t="shared" ref="X47" si="76">STDEV(S46:S48)</f>
        <v>4.9328828623162443E-2</v>
      </c>
      <c r="Y47" s="2">
        <v>8.577</v>
      </c>
      <c r="Z47" s="2">
        <v>4.1820000000000004</v>
      </c>
      <c r="AA47" s="2">
        <v>0.01</v>
      </c>
      <c r="AB47" s="2">
        <v>0.46</v>
      </c>
      <c r="AC47" s="2" t="s">
        <v>22</v>
      </c>
      <c r="AD47" s="2" t="s">
        <v>7</v>
      </c>
      <c r="AE47" s="2">
        <v>6.0000000000000001E-3</v>
      </c>
      <c r="AF47" s="2" t="s">
        <v>39</v>
      </c>
      <c r="AG47" s="2">
        <f>STDEV(AB46:AB48)</f>
        <v>0.1100000000000005</v>
      </c>
    </row>
    <row r="48" spans="1:33" s="5" customFormat="1" x14ac:dyDescent="0.25">
      <c r="A48" s="4" t="s">
        <v>99</v>
      </c>
      <c r="B48" s="5" t="s">
        <v>103</v>
      </c>
      <c r="C48" s="5" t="s">
        <v>21</v>
      </c>
      <c r="D48" s="5" t="s">
        <v>36</v>
      </c>
      <c r="E48" s="5" t="s">
        <v>98</v>
      </c>
      <c r="F48" s="6">
        <v>1.5980000000000001</v>
      </c>
      <c r="G48" s="5">
        <v>0.81699999999999995</v>
      </c>
      <c r="H48" s="5">
        <v>3.27</v>
      </c>
      <c r="I48" s="5">
        <v>1E-3</v>
      </c>
      <c r="J48" s="5">
        <v>0.08</v>
      </c>
      <c r="K48" s="5" t="s">
        <v>22</v>
      </c>
      <c r="L48" s="5" t="s">
        <v>4</v>
      </c>
      <c r="M48" s="5">
        <v>7.0000000000000001E-3</v>
      </c>
      <c r="N48" s="5" t="s">
        <v>41</v>
      </c>
      <c r="O48" s="6">
        <f>(STDEV(J46:J48)/AVERAGE(J46:J48))*100</f>
        <v>7.5306556850820705</v>
      </c>
      <c r="P48" s="5">
        <v>1.43</v>
      </c>
      <c r="Q48" s="5">
        <v>486.24400000000003</v>
      </c>
      <c r="R48" s="5">
        <v>7.1999999999999995E-2</v>
      </c>
      <c r="S48" s="5">
        <v>4.51</v>
      </c>
      <c r="T48" s="5" t="s">
        <v>22</v>
      </c>
      <c r="U48" s="5" t="s">
        <v>6</v>
      </c>
      <c r="V48" s="5">
        <v>1</v>
      </c>
      <c r="W48" s="5" t="s">
        <v>41</v>
      </c>
      <c r="X48" s="6">
        <f t="shared" ref="X48" si="77">(STDEV(S46:S48)/AVERAGE(S46:S48))*100</f>
        <v>1.0857409088003473</v>
      </c>
      <c r="Y48" s="5">
        <v>8.92</v>
      </c>
      <c r="Z48" s="5">
        <v>15.709</v>
      </c>
      <c r="AA48" s="5">
        <v>1.0999999999999999E-2</v>
      </c>
      <c r="AB48" s="5">
        <v>0.68</v>
      </c>
      <c r="AC48" s="5" t="s">
        <v>22</v>
      </c>
      <c r="AD48" s="5" t="s">
        <v>7</v>
      </c>
      <c r="AE48" s="5">
        <v>3.2000000000000001E-2</v>
      </c>
      <c r="AF48" s="5" t="s">
        <v>41</v>
      </c>
      <c r="AG48" s="5">
        <f t="shared" ref="AG48" si="78">(STDEV(AB46:AB48)/AVERAGE(AB46:AB48))*100</f>
        <v>19.298245614035178</v>
      </c>
    </row>
    <row r="49" spans="1:33" x14ac:dyDescent="0.25">
      <c r="A49" s="1" t="s">
        <v>105</v>
      </c>
      <c r="B49" s="2" t="s">
        <v>106</v>
      </c>
      <c r="C49" s="2" t="s">
        <v>21</v>
      </c>
      <c r="D49" s="2" t="s">
        <v>107</v>
      </c>
      <c r="E49" s="2" t="s">
        <v>104</v>
      </c>
      <c r="F49" s="3">
        <v>1.931</v>
      </c>
      <c r="G49" s="2">
        <v>0.81699999999999995</v>
      </c>
      <c r="H49" s="2">
        <v>2.1459999999999999</v>
      </c>
      <c r="I49" s="2">
        <v>1E-3</v>
      </c>
      <c r="J49" s="2">
        <v>0.04</v>
      </c>
      <c r="K49" s="2" t="s">
        <v>22</v>
      </c>
      <c r="L49" s="2" t="s">
        <v>4</v>
      </c>
      <c r="M49" s="2">
        <v>0.108</v>
      </c>
      <c r="N49" s="2" t="s">
        <v>101</v>
      </c>
      <c r="O49" s="3">
        <f t="shared" ref="O49" si="79">AVERAGE(J49:J51)</f>
        <v>4.6666666666666669E-2</v>
      </c>
      <c r="P49" s="2">
        <v>1.4430000000000001</v>
      </c>
      <c r="Q49" s="2">
        <v>19.850999999999999</v>
      </c>
      <c r="R49" s="2">
        <v>3.0000000000000001E-3</v>
      </c>
      <c r="S49" s="2">
        <v>0.15</v>
      </c>
      <c r="T49" s="2" t="s">
        <v>22</v>
      </c>
      <c r="U49" s="2" t="s">
        <v>6</v>
      </c>
      <c r="V49" s="2">
        <v>1</v>
      </c>
      <c r="W49" s="2" t="s">
        <v>37</v>
      </c>
      <c r="X49" s="3">
        <f t="shared" ref="X49" si="80">AVERAGE(S49:S51)</f>
        <v>0.14000000000000001</v>
      </c>
      <c r="Y49" s="2">
        <v>8.3529999999999998</v>
      </c>
      <c r="Z49" s="2">
        <v>53.344000000000001</v>
      </c>
      <c r="AA49" s="2">
        <v>1.2999999999999999E-2</v>
      </c>
      <c r="AB49" s="2">
        <v>0.65</v>
      </c>
      <c r="AC49" s="2" t="s">
        <v>22</v>
      </c>
      <c r="AD49" s="2" t="s">
        <v>7</v>
      </c>
      <c r="AE49" s="2">
        <v>2.6869999999999998</v>
      </c>
      <c r="AF49" s="2" t="s">
        <v>37</v>
      </c>
      <c r="AG49" s="2">
        <f t="shared" ref="AG49" si="81">AVERAGE(AB49:AB51)</f>
        <v>0.57333333333333336</v>
      </c>
    </row>
    <row r="50" spans="1:33" x14ac:dyDescent="0.25">
      <c r="A50" s="1" t="s">
        <v>105</v>
      </c>
      <c r="B50" s="2" t="s">
        <v>108</v>
      </c>
      <c r="C50" s="2" t="s">
        <v>21</v>
      </c>
      <c r="D50" s="2" t="s">
        <v>107</v>
      </c>
      <c r="E50" s="2" t="s">
        <v>104</v>
      </c>
      <c r="F50" s="3">
        <v>2.8479999999999999</v>
      </c>
      <c r="G50" s="2">
        <v>0.81</v>
      </c>
      <c r="H50" s="2">
        <v>3.9660000000000002</v>
      </c>
      <c r="I50" s="2">
        <v>2E-3</v>
      </c>
      <c r="J50" s="2">
        <v>0.05</v>
      </c>
      <c r="K50" s="2" t="s">
        <v>22</v>
      </c>
      <c r="L50" s="2" t="s">
        <v>4</v>
      </c>
      <c r="M50" s="2">
        <v>0.14499999999999999</v>
      </c>
      <c r="N50" s="2" t="s">
        <v>39</v>
      </c>
      <c r="O50" s="3">
        <f t="shared" ref="O50" si="82">STDEV(J49:J51)</f>
        <v>5.773502691896258E-3</v>
      </c>
      <c r="P50" s="2">
        <v>1.4330000000000001</v>
      </c>
      <c r="Q50" s="2">
        <v>27.34</v>
      </c>
      <c r="R50" s="2">
        <v>4.0000000000000001E-3</v>
      </c>
      <c r="S50" s="2">
        <v>0.14000000000000001</v>
      </c>
      <c r="T50" s="2" t="s">
        <v>22</v>
      </c>
      <c r="U50" s="2" t="s">
        <v>6</v>
      </c>
      <c r="V50" s="2">
        <v>1</v>
      </c>
      <c r="W50" s="2" t="s">
        <v>39</v>
      </c>
      <c r="X50" s="3">
        <f t="shared" ref="X50" si="83">STDEV(S49:S51)</f>
        <v>9.999999999999995E-3</v>
      </c>
      <c r="Y50" s="2">
        <v>8.093</v>
      </c>
      <c r="Z50" s="2">
        <v>90.197000000000003</v>
      </c>
      <c r="AA50" s="2">
        <v>1.4E-2</v>
      </c>
      <c r="AB50" s="2">
        <v>0.51</v>
      </c>
      <c r="AC50" s="2" t="s">
        <v>22</v>
      </c>
      <c r="AD50" s="2" t="s">
        <v>7</v>
      </c>
      <c r="AE50" s="2">
        <v>3.2989999999999999</v>
      </c>
      <c r="AF50" s="2" t="s">
        <v>39</v>
      </c>
      <c r="AG50" s="2">
        <f t="shared" ref="AG50" si="84">STDEV(AB49:AB51)</f>
        <v>7.0945988845975874E-2</v>
      </c>
    </row>
    <row r="51" spans="1:33" s="5" customFormat="1" x14ac:dyDescent="0.25">
      <c r="A51" s="4" t="s">
        <v>105</v>
      </c>
      <c r="B51" s="5" t="s">
        <v>109</v>
      </c>
      <c r="C51" s="5" t="s">
        <v>21</v>
      </c>
      <c r="D51" s="5" t="s">
        <v>107</v>
      </c>
      <c r="E51" s="5" t="s">
        <v>104</v>
      </c>
      <c r="F51" s="6">
        <v>2.4470000000000001</v>
      </c>
      <c r="G51" s="5">
        <v>0.82</v>
      </c>
      <c r="H51" s="5">
        <v>3.4409999999999998</v>
      </c>
      <c r="I51" s="5">
        <v>1E-3</v>
      </c>
      <c r="J51" s="5">
        <v>0.05</v>
      </c>
      <c r="K51" s="5" t="s">
        <v>22</v>
      </c>
      <c r="L51" s="5" t="s">
        <v>4</v>
      </c>
      <c r="M51" s="5">
        <v>0.158</v>
      </c>
      <c r="N51" s="5" t="s">
        <v>41</v>
      </c>
      <c r="O51" s="6">
        <f t="shared" ref="O51" si="85">(STDEV(J49:J51)/AVERAGE(J49:J51))*100</f>
        <v>12.371791482634837</v>
      </c>
      <c r="P51" s="5">
        <v>1.4430000000000001</v>
      </c>
      <c r="Q51" s="5">
        <v>21.838999999999999</v>
      </c>
      <c r="R51" s="5">
        <v>3.0000000000000001E-3</v>
      </c>
      <c r="S51" s="5">
        <v>0.13</v>
      </c>
      <c r="T51" s="5" t="s">
        <v>22</v>
      </c>
      <c r="U51" s="5" t="s">
        <v>6</v>
      </c>
      <c r="V51" s="5">
        <v>1</v>
      </c>
      <c r="W51" s="5" t="s">
        <v>41</v>
      </c>
      <c r="X51" s="6">
        <f t="shared" ref="X51" si="86">(STDEV(S49:S51)/AVERAGE(S49:S51))*100</f>
        <v>7.1428571428571379</v>
      </c>
      <c r="Y51" s="5">
        <v>8.2370000000000001</v>
      </c>
      <c r="Z51" s="5">
        <v>75.025999999999996</v>
      </c>
      <c r="AA51" s="5">
        <v>1.4E-2</v>
      </c>
      <c r="AB51" s="5">
        <v>0.56000000000000005</v>
      </c>
      <c r="AC51" s="5" t="s">
        <v>22</v>
      </c>
      <c r="AD51" s="5" t="s">
        <v>7</v>
      </c>
      <c r="AE51" s="5">
        <v>3.4350000000000001</v>
      </c>
      <c r="AF51" s="5" t="s">
        <v>41</v>
      </c>
      <c r="AG51" s="5">
        <f t="shared" ref="AG51" si="87">(STDEV(AB49:AB51)/AVERAGE(AB49:AB51))*100</f>
        <v>12.37430038011207</v>
      </c>
    </row>
    <row r="52" spans="1:33" x14ac:dyDescent="0.25">
      <c r="A52" s="1" t="s">
        <v>24</v>
      </c>
      <c r="B52" s="2" t="s">
        <v>110</v>
      </c>
      <c r="C52" s="2" t="s">
        <v>21</v>
      </c>
      <c r="D52" s="2" t="s">
        <v>24</v>
      </c>
      <c r="E52" s="2" t="s">
        <v>24</v>
      </c>
      <c r="F52" s="3">
        <v>2.089</v>
      </c>
      <c r="G52" s="2">
        <v>0.81</v>
      </c>
      <c r="H52" s="2">
        <v>552.56200000000001</v>
      </c>
      <c r="I52" s="2">
        <v>0.21099999999999999</v>
      </c>
      <c r="J52" s="2">
        <v>10.1</v>
      </c>
      <c r="K52" s="2" t="s">
        <v>22</v>
      </c>
      <c r="L52" s="2" t="s">
        <v>4</v>
      </c>
      <c r="M52" s="2">
        <v>6.0999999999999999E-2</v>
      </c>
      <c r="N52" s="2" t="s">
        <v>101</v>
      </c>
      <c r="O52" s="3">
        <f t="shared" ref="O52" si="88">AVERAGE(J52:J54)</f>
        <v>9.67</v>
      </c>
      <c r="P52" s="2">
        <v>1.2729999999999999</v>
      </c>
      <c r="Q52" s="2">
        <v>9076.1939999999995</v>
      </c>
      <c r="R52" s="2">
        <v>1.4530000000000001</v>
      </c>
      <c r="S52" s="2">
        <v>69.540000000000006</v>
      </c>
      <c r="T52" s="2" t="s">
        <v>22</v>
      </c>
      <c r="U52" s="2" t="s">
        <v>6</v>
      </c>
      <c r="V52" s="2">
        <v>1</v>
      </c>
      <c r="W52" s="2" t="s">
        <v>37</v>
      </c>
      <c r="X52" s="3">
        <f t="shared" ref="X52" si="89">AVERAGE(S52:S54)</f>
        <v>66.673333333333346</v>
      </c>
      <c r="Y52" s="2">
        <v>7.12</v>
      </c>
      <c r="Z52" s="2">
        <v>2555.3789999999999</v>
      </c>
      <c r="AA52" s="2">
        <v>0.13200000000000001</v>
      </c>
      <c r="AB52" s="2">
        <v>6.34</v>
      </c>
      <c r="AC52" s="2" t="s">
        <v>22</v>
      </c>
      <c r="AD52" s="2" t="s">
        <v>7</v>
      </c>
      <c r="AE52" s="2">
        <v>0.28199999999999997</v>
      </c>
      <c r="AF52" s="2" t="s">
        <v>37</v>
      </c>
      <c r="AG52" s="2">
        <f t="shared" ref="AG52" si="90">AVERAGE(AB52:AB54)</f>
        <v>6.2333333333333334</v>
      </c>
    </row>
    <row r="53" spans="1:33" x14ac:dyDescent="0.25">
      <c r="A53" s="1" t="s">
        <v>24</v>
      </c>
      <c r="B53" s="2" t="s">
        <v>111</v>
      </c>
      <c r="C53" s="2" t="s">
        <v>21</v>
      </c>
      <c r="D53" s="2" t="s">
        <v>24</v>
      </c>
      <c r="E53" s="2" t="s">
        <v>24</v>
      </c>
      <c r="F53" s="3">
        <v>2.1720000000000002</v>
      </c>
      <c r="G53" s="2">
        <v>0.80300000000000005</v>
      </c>
      <c r="H53" s="2">
        <v>490.76</v>
      </c>
      <c r="I53" s="2">
        <v>0.187</v>
      </c>
      <c r="J53" s="2">
        <v>8.6199999999999992</v>
      </c>
      <c r="K53" s="2" t="s">
        <v>22</v>
      </c>
      <c r="L53" s="2" t="s">
        <v>4</v>
      </c>
      <c r="M53" s="2">
        <v>0.06</v>
      </c>
      <c r="N53" s="2" t="s">
        <v>39</v>
      </c>
      <c r="O53" s="3">
        <f t="shared" ref="O53" si="91">STDEV(J52:J54)</f>
        <v>0.91427566958767981</v>
      </c>
      <c r="P53" s="2">
        <v>1.2769999999999999</v>
      </c>
      <c r="Q53" s="2">
        <v>8148.5330000000004</v>
      </c>
      <c r="R53" s="2">
        <v>1.292</v>
      </c>
      <c r="S53" s="2">
        <v>59.5</v>
      </c>
      <c r="T53" s="2" t="s">
        <v>22</v>
      </c>
      <c r="U53" s="2" t="s">
        <v>6</v>
      </c>
      <c r="V53" s="2">
        <v>1</v>
      </c>
      <c r="W53" s="2" t="s">
        <v>39</v>
      </c>
      <c r="X53" s="3">
        <f t="shared" ref="X53" si="92">STDEV(S52:S54)</f>
        <v>6.2538734663673337</v>
      </c>
      <c r="Y53" s="2">
        <v>7.0170000000000003</v>
      </c>
      <c r="Z53" s="2">
        <v>2335.1959999999999</v>
      </c>
      <c r="AA53" s="2">
        <v>0.122</v>
      </c>
      <c r="AB53" s="2">
        <v>5.61</v>
      </c>
      <c r="AC53" s="2" t="s">
        <v>22</v>
      </c>
      <c r="AD53" s="2" t="s">
        <v>7</v>
      </c>
      <c r="AE53" s="2">
        <v>0.28699999999999998</v>
      </c>
      <c r="AF53" s="2" t="s">
        <v>39</v>
      </c>
      <c r="AG53" s="2">
        <f t="shared" ref="AG53" si="93">STDEV(AB52:AB54)</f>
        <v>0.57743686523578763</v>
      </c>
    </row>
    <row r="54" spans="1:33" s="5" customFormat="1" x14ac:dyDescent="0.25">
      <c r="A54" s="4" t="s">
        <v>24</v>
      </c>
      <c r="B54" s="5" t="s">
        <v>112</v>
      </c>
      <c r="C54" s="5" t="s">
        <v>21</v>
      </c>
      <c r="D54" s="5" t="s">
        <v>24</v>
      </c>
      <c r="E54" s="5" t="s">
        <v>24</v>
      </c>
      <c r="F54" s="6">
        <v>1.8169999999999999</v>
      </c>
      <c r="G54" s="5">
        <v>0.80700000000000005</v>
      </c>
      <c r="H54" s="5">
        <v>489.88200000000001</v>
      </c>
      <c r="I54" s="5">
        <v>0.187</v>
      </c>
      <c r="J54" s="5">
        <v>10.29</v>
      </c>
      <c r="K54" s="5" t="s">
        <v>22</v>
      </c>
      <c r="L54" s="5" t="s">
        <v>4</v>
      </c>
      <c r="M54" s="5">
        <v>0.06</v>
      </c>
      <c r="N54" s="5" t="s">
        <v>41</v>
      </c>
      <c r="O54" s="6">
        <f t="shared" ref="O54" si="94">(STDEV(J52:J54)/AVERAGE(J52:J54))*100</f>
        <v>9.454763904732987</v>
      </c>
      <c r="P54" s="5">
        <v>1.2829999999999999</v>
      </c>
      <c r="Q54" s="5">
        <v>8134.0140000000001</v>
      </c>
      <c r="R54" s="5">
        <v>1.29</v>
      </c>
      <c r="S54" s="5">
        <v>70.98</v>
      </c>
      <c r="T54" s="5" t="s">
        <v>22</v>
      </c>
      <c r="U54" s="5" t="s">
        <v>6</v>
      </c>
      <c r="V54" s="5">
        <v>1</v>
      </c>
      <c r="W54" s="5" t="s">
        <v>41</v>
      </c>
      <c r="X54" s="6">
        <f t="shared" ref="X54" si="95">(STDEV(S52:S54)/AVERAGE(S52:S54))*100</f>
        <v>9.3798722123297651</v>
      </c>
      <c r="Y54" s="5">
        <v>7</v>
      </c>
      <c r="Z54" s="5">
        <v>2354.203</v>
      </c>
      <c r="AA54" s="5">
        <v>0.123</v>
      </c>
      <c r="AB54" s="5">
        <v>6.75</v>
      </c>
      <c r="AC54" s="5" t="s">
        <v>22</v>
      </c>
      <c r="AD54" s="5" t="s">
        <v>7</v>
      </c>
      <c r="AE54" s="5">
        <v>0.28899999999999998</v>
      </c>
      <c r="AF54" s="5" t="s">
        <v>41</v>
      </c>
      <c r="AG54" s="5">
        <f t="shared" ref="AG54" si="96">(STDEV(AB52:AB54)/AVERAGE(AB52:AB54))*100</f>
        <v>9.2636930251730636</v>
      </c>
    </row>
    <row r="55" spans="1:33" x14ac:dyDescent="0.25">
      <c r="A55" s="1" t="s">
        <v>114</v>
      </c>
      <c r="B55" s="2" t="s">
        <v>115</v>
      </c>
      <c r="C55" s="2" t="s">
        <v>21</v>
      </c>
      <c r="D55" s="2" t="s">
        <v>36</v>
      </c>
      <c r="E55" s="2" t="s">
        <v>113</v>
      </c>
      <c r="F55" s="3">
        <v>2.7130000000000001</v>
      </c>
      <c r="G55" s="2">
        <v>0.82699999999999996</v>
      </c>
      <c r="H55" s="2">
        <v>11.853</v>
      </c>
      <c r="I55" s="2">
        <v>5.0000000000000001E-3</v>
      </c>
      <c r="J55" s="2">
        <v>0.17</v>
      </c>
      <c r="K55" s="2" t="s">
        <v>22</v>
      </c>
      <c r="L55" s="2" t="s">
        <v>4</v>
      </c>
      <c r="M55" s="2">
        <v>1.4999999999999999E-2</v>
      </c>
      <c r="N55" s="2" t="s">
        <v>101</v>
      </c>
      <c r="O55" s="3">
        <f t="shared" ref="O55" si="97">AVERAGE(J55:J57)</f>
        <v>0.17</v>
      </c>
      <c r="P55" s="2">
        <v>1.4430000000000001</v>
      </c>
      <c r="Q55" s="2">
        <v>794.21799999999996</v>
      </c>
      <c r="R55" s="2">
        <v>0.11799999999999999</v>
      </c>
      <c r="S55" s="2">
        <v>4.3499999999999996</v>
      </c>
      <c r="T55" s="2" t="s">
        <v>22</v>
      </c>
      <c r="U55" s="2" t="s">
        <v>6</v>
      </c>
      <c r="V55" s="2">
        <v>1</v>
      </c>
      <c r="W55" s="2" t="s">
        <v>37</v>
      </c>
      <c r="X55" s="3">
        <f t="shared" ref="X55" si="98">AVERAGE(S55:S57)</f>
        <v>4.3266666666666671</v>
      </c>
      <c r="Y55" s="2">
        <v>8.0169999999999995</v>
      </c>
      <c r="Z55" s="2">
        <v>122.914</v>
      </c>
      <c r="AA55" s="2">
        <v>1.6E-2</v>
      </c>
      <c r="AB55" s="2">
        <v>0.59</v>
      </c>
      <c r="AC55" s="2" t="s">
        <v>22</v>
      </c>
      <c r="AD55" s="2" t="s">
        <v>7</v>
      </c>
      <c r="AE55" s="2">
        <v>0.155</v>
      </c>
      <c r="AF55" s="2" t="s">
        <v>37</v>
      </c>
      <c r="AG55" s="2">
        <f t="shared" ref="AG55" si="99">AVERAGE(AB55:AB57)</f>
        <v>0.65</v>
      </c>
    </row>
    <row r="56" spans="1:33" x14ac:dyDescent="0.25">
      <c r="A56" s="1" t="s">
        <v>114</v>
      </c>
      <c r="B56" s="2" t="s">
        <v>116</v>
      </c>
      <c r="C56" s="2" t="s">
        <v>21</v>
      </c>
      <c r="D56" s="2" t="s">
        <v>36</v>
      </c>
      <c r="E56" s="2" t="s">
        <v>113</v>
      </c>
      <c r="F56" s="3">
        <v>1.37</v>
      </c>
      <c r="G56" s="2">
        <v>0.81299999999999994</v>
      </c>
      <c r="H56" s="2">
        <v>6.4889999999999999</v>
      </c>
      <c r="I56" s="2">
        <v>2E-3</v>
      </c>
      <c r="J56" s="2">
        <v>0.18</v>
      </c>
      <c r="K56" s="2" t="s">
        <v>22</v>
      </c>
      <c r="L56" s="2" t="s">
        <v>4</v>
      </c>
      <c r="M56" s="2">
        <v>1.6E-2</v>
      </c>
      <c r="N56" s="2" t="s">
        <v>39</v>
      </c>
      <c r="O56" s="3">
        <f t="shared" ref="O56" si="100">STDEV(J55:J57)</f>
        <v>9.999999999999995E-3</v>
      </c>
      <c r="P56" s="2">
        <v>1.4370000000000001</v>
      </c>
      <c r="Q56" s="2">
        <v>416.29899999999998</v>
      </c>
      <c r="R56" s="2">
        <v>6.2E-2</v>
      </c>
      <c r="S56" s="2">
        <v>4.5</v>
      </c>
      <c r="T56" s="2" t="s">
        <v>22</v>
      </c>
      <c r="U56" s="2" t="s">
        <v>6</v>
      </c>
      <c r="V56" s="2">
        <v>1</v>
      </c>
      <c r="W56" s="2" t="s">
        <v>39</v>
      </c>
      <c r="X56" s="3">
        <f t="shared" ref="X56" si="101">STDEV(S55:S57)</f>
        <v>0.18610033136277149</v>
      </c>
      <c r="Y56" s="2">
        <v>8.3970000000000002</v>
      </c>
      <c r="Z56" s="2">
        <v>12.552</v>
      </c>
      <c r="AA56" s="2">
        <v>1.0999999999999999E-2</v>
      </c>
      <c r="AB56" s="2">
        <v>0.78</v>
      </c>
      <c r="AC56" s="2" t="s">
        <v>22</v>
      </c>
      <c r="AD56" s="2" t="s">
        <v>7</v>
      </c>
      <c r="AE56" s="2">
        <v>0.03</v>
      </c>
      <c r="AF56" s="2" t="s">
        <v>39</v>
      </c>
      <c r="AG56" s="2">
        <f t="shared" ref="AG56" si="102">STDEV(AB55:AB57)</f>
        <v>0.11269427669584565</v>
      </c>
    </row>
    <row r="57" spans="1:33" s="5" customFormat="1" x14ac:dyDescent="0.25">
      <c r="A57" s="4" t="s">
        <v>114</v>
      </c>
      <c r="B57" s="5" t="s">
        <v>117</v>
      </c>
      <c r="C57" s="5" t="s">
        <v>21</v>
      </c>
      <c r="D57" s="5" t="s">
        <v>36</v>
      </c>
      <c r="E57" s="5" t="s">
        <v>113</v>
      </c>
      <c r="F57" s="6">
        <v>2.46</v>
      </c>
      <c r="G57" s="5">
        <v>0.82299999999999995</v>
      </c>
      <c r="H57" s="5">
        <v>10.222</v>
      </c>
      <c r="I57" s="5">
        <v>4.0000000000000001E-3</v>
      </c>
      <c r="J57" s="5">
        <v>0.16</v>
      </c>
      <c r="K57" s="5" t="s">
        <v>22</v>
      </c>
      <c r="L57" s="5" t="s">
        <v>4</v>
      </c>
      <c r="M57" s="5">
        <v>1.4999999999999999E-2</v>
      </c>
      <c r="N57" s="5" t="s">
        <v>41</v>
      </c>
      <c r="O57" s="6">
        <f t="shared" ref="O57" si="103">(STDEV(J55:J57)/AVERAGE(J55:J57))*100</f>
        <v>5.8823529411764675</v>
      </c>
      <c r="P57" s="5">
        <v>1.44</v>
      </c>
      <c r="Q57" s="5">
        <v>683.49800000000005</v>
      </c>
      <c r="R57" s="5">
        <v>0.10199999999999999</v>
      </c>
      <c r="S57" s="5">
        <v>4.13</v>
      </c>
      <c r="T57" s="5" t="s">
        <v>22</v>
      </c>
      <c r="U57" s="5" t="s">
        <v>6</v>
      </c>
      <c r="V57" s="5">
        <v>1</v>
      </c>
      <c r="W57" s="5" t="s">
        <v>41</v>
      </c>
      <c r="X57" s="6">
        <f t="shared" ref="X57" si="104">(STDEV(S55:S57)/AVERAGE(S55:S57))*100</f>
        <v>4.3012403242551187</v>
      </c>
      <c r="Y57" s="5">
        <v>8.0269999999999992</v>
      </c>
      <c r="Z57" s="5">
        <v>89.745999999999995</v>
      </c>
      <c r="AA57" s="5">
        <v>1.4E-2</v>
      </c>
      <c r="AB57" s="5">
        <v>0.57999999999999996</v>
      </c>
      <c r="AC57" s="5" t="s">
        <v>22</v>
      </c>
      <c r="AD57" s="5" t="s">
        <v>7</v>
      </c>
      <c r="AE57" s="5">
        <v>0.13100000000000001</v>
      </c>
      <c r="AF57" s="5" t="s">
        <v>41</v>
      </c>
      <c r="AG57" s="5">
        <f t="shared" ref="AG57" si="105">(STDEV(AB55:AB57)/AVERAGE(AB55:AB57))*100</f>
        <v>17.337581030130099</v>
      </c>
    </row>
    <row r="58" spans="1:33" x14ac:dyDescent="0.25">
      <c r="A58" s="1" t="s">
        <v>34</v>
      </c>
      <c r="B58" s="2" t="s">
        <v>119</v>
      </c>
      <c r="C58" s="2" t="s">
        <v>21</v>
      </c>
      <c r="D58" s="2" t="s">
        <v>36</v>
      </c>
      <c r="E58" s="2" t="s">
        <v>118</v>
      </c>
      <c r="F58" s="3">
        <v>2.3210000000000002</v>
      </c>
      <c r="G58" s="2">
        <v>0.81699999999999995</v>
      </c>
      <c r="H58" s="2">
        <v>7.2939999999999996</v>
      </c>
      <c r="I58" s="2">
        <v>3.0000000000000001E-3</v>
      </c>
      <c r="J58" s="2">
        <v>0.12</v>
      </c>
      <c r="K58" s="2" t="s">
        <v>22</v>
      </c>
      <c r="L58" s="2" t="s">
        <v>4</v>
      </c>
      <c r="M58" s="2">
        <v>1.2999999999999999E-2</v>
      </c>
      <c r="N58" s="2" t="s">
        <v>101</v>
      </c>
      <c r="O58" s="3">
        <f t="shared" ref="O58" si="106">AVERAGE(J58:J60)</f>
        <v>0.12333333333333334</v>
      </c>
      <c r="P58" s="2">
        <v>1.43</v>
      </c>
      <c r="Q58" s="2">
        <v>573.47699999999998</v>
      </c>
      <c r="R58" s="2">
        <v>8.5000000000000006E-2</v>
      </c>
      <c r="S58" s="2">
        <v>3.67</v>
      </c>
      <c r="T58" s="2" t="s">
        <v>22</v>
      </c>
      <c r="U58" s="2" t="s">
        <v>6</v>
      </c>
      <c r="V58" s="2">
        <v>1</v>
      </c>
      <c r="W58" s="2" t="s">
        <v>37</v>
      </c>
      <c r="X58" s="3">
        <f t="shared" ref="X58" si="107">AVERAGE(S58:S60)</f>
        <v>3.6766666666666663</v>
      </c>
      <c r="Y58" s="2">
        <v>7.657</v>
      </c>
      <c r="Z58" s="2">
        <v>175.69499999999999</v>
      </c>
      <c r="AA58" s="2">
        <v>1.7999999999999999E-2</v>
      </c>
      <c r="AB58" s="2">
        <v>0.8</v>
      </c>
      <c r="AC58" s="2" t="s">
        <v>22</v>
      </c>
      <c r="AD58" s="2" t="s">
        <v>7</v>
      </c>
      <c r="AE58" s="2">
        <v>0.30599999999999999</v>
      </c>
      <c r="AF58" s="2" t="s">
        <v>37</v>
      </c>
      <c r="AG58" s="2">
        <f t="shared" ref="AG58" si="108">AVERAGE(AB58:AB60)</f>
        <v>0.80666666666666664</v>
      </c>
    </row>
    <row r="59" spans="1:33" x14ac:dyDescent="0.25">
      <c r="A59" s="1" t="s">
        <v>34</v>
      </c>
      <c r="B59" s="2" t="s">
        <v>120</v>
      </c>
      <c r="C59" s="2" t="s">
        <v>21</v>
      </c>
      <c r="D59" s="2" t="s">
        <v>36</v>
      </c>
      <c r="E59" s="2" t="s">
        <v>118</v>
      </c>
      <c r="F59" s="3">
        <v>1.6890000000000001</v>
      </c>
      <c r="G59" s="2">
        <v>0.81699999999999995</v>
      </c>
      <c r="H59" s="2">
        <v>5.6180000000000003</v>
      </c>
      <c r="I59" s="2">
        <v>2E-3</v>
      </c>
      <c r="J59" s="2">
        <v>0.13</v>
      </c>
      <c r="K59" s="2" t="s">
        <v>22</v>
      </c>
      <c r="L59" s="2" t="s">
        <v>4</v>
      </c>
      <c r="M59" s="2">
        <v>1.2999999999999999E-2</v>
      </c>
      <c r="N59" s="2" t="s">
        <v>39</v>
      </c>
      <c r="O59" s="3">
        <f t="shared" ref="O59" si="109">STDEV(J58:J60)</f>
        <v>5.7735026918962632E-3</v>
      </c>
      <c r="P59" s="2">
        <v>1.4330000000000001</v>
      </c>
      <c r="Q59" s="2">
        <v>422.44900000000001</v>
      </c>
      <c r="R59" s="2">
        <v>6.3E-2</v>
      </c>
      <c r="S59" s="2">
        <v>3.71</v>
      </c>
      <c r="T59" s="2" t="s">
        <v>22</v>
      </c>
      <c r="U59" s="2" t="s">
        <v>6</v>
      </c>
      <c r="V59" s="2">
        <v>1</v>
      </c>
      <c r="W59" s="2" t="s">
        <v>39</v>
      </c>
      <c r="X59" s="3">
        <f t="shared" ref="X59" si="110">STDEV(S58:S60)</f>
        <v>3.0550504633038961E-2</v>
      </c>
      <c r="Y59" s="2">
        <v>7.86</v>
      </c>
      <c r="Z59" s="2">
        <v>12.74</v>
      </c>
      <c r="AA59" s="2">
        <v>1.0999999999999999E-2</v>
      </c>
      <c r="AB59" s="2">
        <v>0.63</v>
      </c>
      <c r="AC59" s="2" t="s">
        <v>22</v>
      </c>
      <c r="AD59" s="2" t="s">
        <v>7</v>
      </c>
      <c r="AE59" s="2">
        <v>0.03</v>
      </c>
      <c r="AF59" s="2" t="s">
        <v>39</v>
      </c>
      <c r="AG59" s="2">
        <f t="shared" ref="AG59" si="111">STDEV(AB58:AB60)</f>
        <v>0.18009256878986854</v>
      </c>
    </row>
    <row r="60" spans="1:33" s="5" customFormat="1" x14ac:dyDescent="0.25">
      <c r="A60" s="4" t="s">
        <v>34</v>
      </c>
      <c r="B60" s="5" t="s">
        <v>121</v>
      </c>
      <c r="C60" s="5" t="s">
        <v>21</v>
      </c>
      <c r="D60" s="5" t="s">
        <v>36</v>
      </c>
      <c r="E60" s="5" t="s">
        <v>118</v>
      </c>
      <c r="F60" s="6">
        <v>1.85</v>
      </c>
      <c r="G60" s="5">
        <v>0.82</v>
      </c>
      <c r="H60" s="5">
        <v>5.93</v>
      </c>
      <c r="I60" s="5">
        <v>2E-3</v>
      </c>
      <c r="J60" s="5">
        <v>0.12</v>
      </c>
      <c r="K60" s="5" t="s">
        <v>22</v>
      </c>
      <c r="L60" s="5" t="s">
        <v>4</v>
      </c>
      <c r="M60" s="5">
        <v>1.2999999999999999E-2</v>
      </c>
      <c r="N60" s="5" t="s">
        <v>41</v>
      </c>
      <c r="O60" s="6">
        <f t="shared" ref="O60" si="112">(STDEV(J58:J60)/AVERAGE(J58:J60))*100</f>
        <v>4.6812183988348082</v>
      </c>
      <c r="P60" s="5">
        <v>1.4370000000000001</v>
      </c>
      <c r="Q60" s="5">
        <v>454.84300000000002</v>
      </c>
      <c r="R60" s="5">
        <v>6.7000000000000004E-2</v>
      </c>
      <c r="S60" s="5">
        <v>3.65</v>
      </c>
      <c r="T60" s="5" t="s">
        <v>22</v>
      </c>
      <c r="U60" s="5" t="s">
        <v>6</v>
      </c>
      <c r="V60" s="5">
        <v>1</v>
      </c>
      <c r="W60" s="5" t="s">
        <v>41</v>
      </c>
      <c r="X60" s="6">
        <f>(STDEV(S58:S60)/AVERAGE(S58:S60))*100</f>
        <v>0.83092940978347141</v>
      </c>
      <c r="Y60" s="5">
        <v>7.78</v>
      </c>
      <c r="Z60" s="5">
        <v>172.661</v>
      </c>
      <c r="AA60" s="5">
        <v>1.7999999999999999E-2</v>
      </c>
      <c r="AB60" s="5">
        <v>0.99</v>
      </c>
      <c r="AC60" s="5" t="s">
        <v>22</v>
      </c>
      <c r="AD60" s="5" t="s">
        <v>7</v>
      </c>
      <c r="AE60" s="5">
        <v>0.38</v>
      </c>
      <c r="AF60" s="5" t="s">
        <v>41</v>
      </c>
      <c r="AG60" s="5">
        <f t="shared" ref="AG60" si="113">(STDEV(AB58:AB60)/AVERAGE(AB58:AB60))*100</f>
        <v>22.325525056595275</v>
      </c>
    </row>
    <row r="61" spans="1:33" x14ac:dyDescent="0.25">
      <c r="A61" s="1" t="s">
        <v>123</v>
      </c>
      <c r="B61" s="2" t="s">
        <v>124</v>
      </c>
      <c r="C61" s="2" t="s">
        <v>21</v>
      </c>
      <c r="D61" s="2" t="s">
        <v>36</v>
      </c>
      <c r="E61" s="2" t="s">
        <v>122</v>
      </c>
      <c r="F61" s="3">
        <v>2.7519999999999998</v>
      </c>
      <c r="G61" s="2">
        <v>0.81299999999999994</v>
      </c>
      <c r="H61" s="2">
        <v>17.792000000000002</v>
      </c>
      <c r="I61" s="2">
        <v>7.0000000000000001E-3</v>
      </c>
      <c r="J61" s="2">
        <v>0.25</v>
      </c>
      <c r="K61" s="2" t="s">
        <v>22</v>
      </c>
      <c r="L61" s="2" t="s">
        <v>4</v>
      </c>
      <c r="M61" s="2">
        <v>2.5000000000000001E-2</v>
      </c>
      <c r="N61" s="2" t="s">
        <v>101</v>
      </c>
      <c r="O61" s="3">
        <f t="shared" ref="O61" si="114">AVERAGE(J61:J63)</f>
        <v>0.24666666666666667</v>
      </c>
      <c r="P61" s="2">
        <v>1.4330000000000001</v>
      </c>
      <c r="Q61" s="2">
        <v>718.54600000000005</v>
      </c>
      <c r="R61" s="2">
        <v>0.107</v>
      </c>
      <c r="S61" s="2">
        <v>3.88</v>
      </c>
      <c r="T61" s="2" t="s">
        <v>22</v>
      </c>
      <c r="U61" s="2" t="s">
        <v>6</v>
      </c>
      <c r="V61" s="2">
        <v>1</v>
      </c>
      <c r="W61" s="2" t="s">
        <v>37</v>
      </c>
      <c r="X61" s="3">
        <f t="shared" ref="X61" si="115">AVERAGE(S61:S63)</f>
        <v>3.9366666666666661</v>
      </c>
      <c r="Y61" s="2">
        <v>7.4770000000000003</v>
      </c>
      <c r="Z61" s="2">
        <v>216.23400000000001</v>
      </c>
      <c r="AA61" s="2">
        <v>0.02</v>
      </c>
      <c r="AB61" s="2">
        <v>0.74</v>
      </c>
      <c r="AC61" s="2" t="s">
        <v>22</v>
      </c>
      <c r="AD61" s="2" t="s">
        <v>7</v>
      </c>
      <c r="AE61" s="2">
        <v>0.30099999999999999</v>
      </c>
      <c r="AF61" s="2" t="s">
        <v>37</v>
      </c>
      <c r="AG61" s="2">
        <f t="shared" ref="AG61" si="116">AVERAGE(AB61:AB63)</f>
        <v>0.99333333333333329</v>
      </c>
    </row>
    <row r="62" spans="1:33" x14ac:dyDescent="0.25">
      <c r="A62" s="1" t="s">
        <v>123</v>
      </c>
      <c r="B62" s="2" t="s">
        <v>125</v>
      </c>
      <c r="C62" s="2" t="s">
        <v>21</v>
      </c>
      <c r="D62" s="2" t="s">
        <v>36</v>
      </c>
      <c r="E62" s="2" t="s">
        <v>122</v>
      </c>
      <c r="F62" s="3">
        <v>1.962</v>
      </c>
      <c r="G62" s="2">
        <v>0.81699999999999995</v>
      </c>
      <c r="H62" s="2">
        <v>12.97</v>
      </c>
      <c r="I62" s="2">
        <v>5.0000000000000001E-3</v>
      </c>
      <c r="J62" s="2">
        <v>0.25</v>
      </c>
      <c r="K62" s="2" t="s">
        <v>22</v>
      </c>
      <c r="L62" s="2" t="s">
        <v>4</v>
      </c>
      <c r="M62" s="2">
        <v>2.4E-2</v>
      </c>
      <c r="N62" s="2" t="s">
        <v>39</v>
      </c>
      <c r="O62" s="3">
        <f t="shared" ref="O62" si="117">STDEV(J61:J63)</f>
        <v>5.7735026918962632E-3</v>
      </c>
      <c r="P62" s="2">
        <v>1.4370000000000001</v>
      </c>
      <c r="Q62" s="2">
        <v>530.92399999999998</v>
      </c>
      <c r="R62" s="2">
        <v>7.9000000000000001E-2</v>
      </c>
      <c r="S62" s="2">
        <v>4.01</v>
      </c>
      <c r="T62" s="2" t="s">
        <v>22</v>
      </c>
      <c r="U62" s="2" t="s">
        <v>6</v>
      </c>
      <c r="V62" s="2">
        <v>1</v>
      </c>
      <c r="W62" s="2" t="s">
        <v>39</v>
      </c>
      <c r="X62" s="3">
        <f t="shared" ref="X62" si="118">STDEV(S61:S63)</f>
        <v>6.6583281184793869E-2</v>
      </c>
      <c r="Y62" s="2">
        <v>7.6769999999999996</v>
      </c>
      <c r="Z62" s="2">
        <v>293.89600000000002</v>
      </c>
      <c r="AA62" s="2">
        <v>2.4E-2</v>
      </c>
      <c r="AB62" s="2">
        <v>1.23</v>
      </c>
      <c r="AC62" s="2" t="s">
        <v>22</v>
      </c>
      <c r="AD62" s="2" t="s">
        <v>7</v>
      </c>
      <c r="AE62" s="2">
        <v>0.55400000000000005</v>
      </c>
      <c r="AF62" s="2" t="s">
        <v>39</v>
      </c>
      <c r="AG62" s="2">
        <f t="shared" ref="AG62" si="119">STDEV(AB61:AB63)</f>
        <v>0.24542480178933249</v>
      </c>
    </row>
    <row r="63" spans="1:33" s="5" customFormat="1" x14ac:dyDescent="0.25">
      <c r="A63" s="4" t="s">
        <v>123</v>
      </c>
      <c r="B63" s="5" t="s">
        <v>126</v>
      </c>
      <c r="C63" s="5" t="s">
        <v>21</v>
      </c>
      <c r="D63" s="5" t="s">
        <v>36</v>
      </c>
      <c r="E63" s="5" t="s">
        <v>122</v>
      </c>
      <c r="F63" s="6">
        <v>2.3119999999999998</v>
      </c>
      <c r="G63" s="5">
        <v>0.81699999999999995</v>
      </c>
      <c r="H63" s="5">
        <v>14.782999999999999</v>
      </c>
      <c r="I63" s="5">
        <v>6.0000000000000001E-3</v>
      </c>
      <c r="J63" s="5">
        <v>0.24</v>
      </c>
      <c r="K63" s="5" t="s">
        <v>22</v>
      </c>
      <c r="L63" s="5" t="s">
        <v>4</v>
      </c>
      <c r="M63" s="5">
        <v>2.4E-2</v>
      </c>
      <c r="N63" s="5" t="s">
        <v>41</v>
      </c>
      <c r="O63" s="6">
        <f t="shared" ref="O63" si="120">(STDEV(J61:J63)/AVERAGE(J61:J63))*100</f>
        <v>2.3406091994174041</v>
      </c>
      <c r="P63" s="5">
        <v>1.4370000000000001</v>
      </c>
      <c r="Q63" s="5">
        <v>610.66899999999998</v>
      </c>
      <c r="R63" s="5">
        <v>9.0999999999999998E-2</v>
      </c>
      <c r="S63" s="5">
        <v>3.92</v>
      </c>
      <c r="T63" s="5" t="s">
        <v>22</v>
      </c>
      <c r="U63" s="5" t="s">
        <v>6</v>
      </c>
      <c r="V63" s="5">
        <v>1</v>
      </c>
      <c r="W63" s="5" t="s">
        <v>41</v>
      </c>
      <c r="X63" s="6">
        <f t="shared" ref="X63" si="121">(STDEV(S61:S63)/AVERAGE(S61:S63))*100</f>
        <v>1.6913619267940865</v>
      </c>
      <c r="Y63" s="5">
        <v>7.5629999999999997</v>
      </c>
      <c r="Z63" s="5">
        <v>279.38200000000001</v>
      </c>
      <c r="AA63" s="5">
        <v>2.3E-2</v>
      </c>
      <c r="AB63" s="5">
        <v>1.01</v>
      </c>
      <c r="AC63" s="5" t="s">
        <v>22</v>
      </c>
      <c r="AD63" s="5" t="s">
        <v>7</v>
      </c>
      <c r="AE63" s="5">
        <v>0.45800000000000002</v>
      </c>
      <c r="AF63" s="5" t="s">
        <v>41</v>
      </c>
      <c r="AG63" s="5">
        <f t="shared" ref="AG63" si="122">(STDEV(AB61:AB63)/AVERAGE(AB61:AB63))*100</f>
        <v>24.707194811006627</v>
      </c>
    </row>
    <row r="64" spans="1:33" x14ac:dyDescent="0.25">
      <c r="A64" s="1" t="s">
        <v>128</v>
      </c>
      <c r="B64" s="2" t="s">
        <v>129</v>
      </c>
      <c r="C64" s="2" t="s">
        <v>21</v>
      </c>
      <c r="D64" s="2" t="s">
        <v>130</v>
      </c>
      <c r="E64" s="2" t="s">
        <v>127</v>
      </c>
      <c r="F64" s="3">
        <v>1.849</v>
      </c>
      <c r="G64" s="2">
        <v>0.307</v>
      </c>
      <c r="H64" s="2">
        <v>6.3860000000000001</v>
      </c>
      <c r="I64" s="2">
        <v>2E-3</v>
      </c>
      <c r="J64" s="2">
        <v>0.13</v>
      </c>
      <c r="K64" s="2" t="s">
        <v>22</v>
      </c>
      <c r="L64" s="2" t="s">
        <v>4</v>
      </c>
      <c r="M64" s="2">
        <v>0.68500000000000005</v>
      </c>
      <c r="N64" s="2" t="s">
        <v>101</v>
      </c>
      <c r="O64" s="3">
        <f t="shared" ref="O64" si="123">AVERAGE(J64:J66)</f>
        <v>0.11666666666666665</v>
      </c>
      <c r="P64" s="2">
        <v>1.43</v>
      </c>
      <c r="Q64" s="2">
        <v>9.3230000000000004</v>
      </c>
      <c r="R64" s="2">
        <v>1E-3</v>
      </c>
      <c r="S64" s="2">
        <v>7.0000000000000007E-2</v>
      </c>
      <c r="T64" s="2" t="s">
        <v>22</v>
      </c>
      <c r="U64" s="2" t="s">
        <v>6</v>
      </c>
      <c r="V64" s="2">
        <v>1</v>
      </c>
      <c r="W64" s="2" t="s">
        <v>37</v>
      </c>
      <c r="X64" s="3">
        <f t="shared" ref="X64" si="124">AVERAGE(S64:S66)</f>
        <v>7.3333333333333334E-2</v>
      </c>
      <c r="Y64" s="2">
        <v>7.8</v>
      </c>
      <c r="Z64" s="2">
        <v>6.6050000000000004</v>
      </c>
      <c r="AA64" s="2">
        <v>0.01</v>
      </c>
      <c r="AB64" s="2">
        <v>0.56000000000000005</v>
      </c>
      <c r="AC64" s="2" t="s">
        <v>22</v>
      </c>
      <c r="AD64" s="2" t="s">
        <v>7</v>
      </c>
      <c r="AE64" s="2">
        <v>0.70799999999999996</v>
      </c>
      <c r="AF64" s="2" t="s">
        <v>37</v>
      </c>
      <c r="AG64" s="2">
        <f t="shared" ref="AG64" si="125">AVERAGE(AB64:AB66)</f>
        <v>0.55666666666666664</v>
      </c>
    </row>
    <row r="65" spans="1:33" x14ac:dyDescent="0.25">
      <c r="A65" s="1" t="s">
        <v>128</v>
      </c>
      <c r="B65" s="2" t="s">
        <v>131</v>
      </c>
      <c r="C65" s="2" t="s">
        <v>21</v>
      </c>
      <c r="D65" s="2" t="s">
        <v>130</v>
      </c>
      <c r="E65" s="2" t="s">
        <v>127</v>
      </c>
      <c r="F65" s="3">
        <v>2.3109999999999999</v>
      </c>
      <c r="G65" s="2">
        <v>0.307</v>
      </c>
      <c r="H65" s="2">
        <v>5.2969999999999997</v>
      </c>
      <c r="I65" s="2">
        <v>2E-3</v>
      </c>
      <c r="J65" s="2">
        <v>0.09</v>
      </c>
      <c r="K65" s="2" t="s">
        <v>22</v>
      </c>
      <c r="L65" s="2" t="s">
        <v>4</v>
      </c>
      <c r="M65" s="2">
        <v>0.58099999999999996</v>
      </c>
      <c r="N65" s="2" t="s">
        <v>39</v>
      </c>
      <c r="O65" s="3">
        <f>STDEV(J64:J66)</f>
        <v>2.3094010767585185E-2</v>
      </c>
      <c r="P65" s="2">
        <v>1.4330000000000001</v>
      </c>
      <c r="Q65" s="2">
        <v>9.1120000000000001</v>
      </c>
      <c r="R65" s="2">
        <v>1E-3</v>
      </c>
      <c r="S65" s="2">
        <v>0.06</v>
      </c>
      <c r="T65" s="2" t="s">
        <v>22</v>
      </c>
      <c r="U65" s="2" t="s">
        <v>6</v>
      </c>
      <c r="V65" s="2">
        <v>1</v>
      </c>
      <c r="W65" s="2" t="s">
        <v>39</v>
      </c>
      <c r="X65" s="3">
        <f t="shared" ref="X65" si="126">STDEV(S64:S66)</f>
        <v>1.5275252316519477E-2</v>
      </c>
      <c r="Y65" s="2">
        <v>7.5970000000000004</v>
      </c>
      <c r="Z65" s="2">
        <v>25.556999999999999</v>
      </c>
      <c r="AA65" s="2">
        <v>1.0999999999999999E-2</v>
      </c>
      <c r="AB65" s="2">
        <v>0.49</v>
      </c>
      <c r="AC65" s="2" t="s">
        <v>22</v>
      </c>
      <c r="AD65" s="2" t="s">
        <v>7</v>
      </c>
      <c r="AE65" s="2">
        <v>2.8050000000000002</v>
      </c>
      <c r="AF65" s="2" t="s">
        <v>39</v>
      </c>
      <c r="AG65" s="2">
        <f t="shared" ref="AG65" si="127">STDEV(AB64:AB66)</f>
        <v>6.5064070986477124E-2</v>
      </c>
    </row>
    <row r="66" spans="1:33" s="5" customFormat="1" x14ac:dyDescent="0.25">
      <c r="A66" s="4" t="s">
        <v>128</v>
      </c>
      <c r="B66" s="5" t="s">
        <v>132</v>
      </c>
      <c r="C66" s="5" t="s">
        <v>21</v>
      </c>
      <c r="D66" s="5" t="s">
        <v>130</v>
      </c>
      <c r="E66" s="5" t="s">
        <v>127</v>
      </c>
      <c r="F66" s="6">
        <v>1.86</v>
      </c>
      <c r="G66" s="5">
        <v>0.29699999999999999</v>
      </c>
      <c r="H66" s="5">
        <v>6.3140000000000001</v>
      </c>
      <c r="I66" s="5">
        <v>2E-3</v>
      </c>
      <c r="J66" s="5">
        <v>0.13</v>
      </c>
      <c r="K66" s="5" t="s">
        <v>22</v>
      </c>
      <c r="L66" s="5" t="s">
        <v>4</v>
      </c>
      <c r="M66" s="5">
        <v>0.58599999999999997</v>
      </c>
      <c r="N66" s="5" t="s">
        <v>41</v>
      </c>
      <c r="O66" s="6">
        <f>(STDEV(J64:J66)/AVERAGE(J64:J66))*100</f>
        <v>19.794866372215875</v>
      </c>
      <c r="P66" s="5">
        <v>1.44</v>
      </c>
      <c r="Q66" s="5">
        <v>10.769</v>
      </c>
      <c r="R66" s="5">
        <v>2E-3</v>
      </c>
      <c r="S66" s="5">
        <v>0.09</v>
      </c>
      <c r="T66" s="5" t="s">
        <v>22</v>
      </c>
      <c r="U66" s="5" t="s">
        <v>6</v>
      </c>
      <c r="V66" s="5">
        <v>1</v>
      </c>
      <c r="W66" s="5" t="s">
        <v>41</v>
      </c>
      <c r="X66" s="6">
        <f t="shared" ref="X66" si="128">(STDEV(S64:S66)/AVERAGE(S64:S66))*100</f>
        <v>20.82988952252656</v>
      </c>
      <c r="Y66" s="5">
        <v>8.0730000000000004</v>
      </c>
      <c r="Z66" s="5">
        <v>28.806999999999999</v>
      </c>
      <c r="AA66" s="5">
        <v>1.0999999999999999E-2</v>
      </c>
      <c r="AB66" s="5">
        <v>0.62</v>
      </c>
      <c r="AC66" s="5" t="s">
        <v>22</v>
      </c>
      <c r="AD66" s="5" t="s">
        <v>7</v>
      </c>
      <c r="AE66" s="5">
        <v>2.6749999999999998</v>
      </c>
      <c r="AF66" s="5" t="s">
        <v>41</v>
      </c>
      <c r="AG66" s="5">
        <f t="shared" ref="AG66" si="129">(STDEV(AB64:AB66)/AVERAGE(AB64:AB66))*100</f>
        <v>11.688156464636609</v>
      </c>
    </row>
    <row r="67" spans="1:33" x14ac:dyDescent="0.25">
      <c r="A67" s="1" t="s">
        <v>134</v>
      </c>
      <c r="B67" s="2" t="s">
        <v>135</v>
      </c>
      <c r="C67" s="2" t="s">
        <v>21</v>
      </c>
      <c r="D67" s="2" t="s">
        <v>71</v>
      </c>
      <c r="E67" s="2" t="s">
        <v>133</v>
      </c>
      <c r="F67" s="3">
        <v>1.6479999999999999</v>
      </c>
      <c r="G67" s="2">
        <v>0.29299999999999998</v>
      </c>
      <c r="H67" s="2">
        <v>6.2270000000000003</v>
      </c>
      <c r="I67" s="2">
        <v>2E-3</v>
      </c>
      <c r="J67" s="2">
        <v>0.14000000000000001</v>
      </c>
      <c r="K67" s="2" t="s">
        <v>22</v>
      </c>
      <c r="L67" s="2" t="s">
        <v>4</v>
      </c>
      <c r="M67" s="2">
        <v>0.64</v>
      </c>
      <c r="N67" s="2" t="s">
        <v>101</v>
      </c>
      <c r="O67" s="3">
        <f t="shared" ref="O67" si="130">AVERAGE(J67:J69)</f>
        <v>0.12333333333333335</v>
      </c>
      <c r="P67" s="2">
        <v>1.4330000000000001</v>
      </c>
      <c r="Q67" s="2">
        <v>9.73</v>
      </c>
      <c r="R67" s="2">
        <v>1E-3</v>
      </c>
      <c r="S67" s="2">
        <v>0.09</v>
      </c>
      <c r="T67" s="2" t="s">
        <v>22</v>
      </c>
      <c r="U67" s="2" t="s">
        <v>6</v>
      </c>
      <c r="V67" s="2">
        <v>1</v>
      </c>
      <c r="W67" s="2" t="s">
        <v>37</v>
      </c>
      <c r="X67" s="3">
        <f t="shared" ref="X67" si="131">AVERAGE(S67:S69)</f>
        <v>6.9999999999999993E-2</v>
      </c>
      <c r="Y67" s="2">
        <v>9.0370000000000008</v>
      </c>
      <c r="Z67" s="2">
        <v>57.732999999999997</v>
      </c>
      <c r="AA67" s="2">
        <v>1.2999999999999999E-2</v>
      </c>
      <c r="AB67" s="2">
        <v>0.78</v>
      </c>
      <c r="AC67" s="2" t="s">
        <v>22</v>
      </c>
      <c r="AD67" s="2" t="s">
        <v>7</v>
      </c>
      <c r="AE67" s="2">
        <v>5.9329999999999998</v>
      </c>
      <c r="AF67" s="2" t="s">
        <v>37</v>
      </c>
      <c r="AG67" s="2">
        <f t="shared" ref="AG67" si="132">AVERAGE(AB67:AB69)</f>
        <v>0.39999999999999997</v>
      </c>
    </row>
    <row r="68" spans="1:33" x14ac:dyDescent="0.25">
      <c r="A68" s="1" t="s">
        <v>134</v>
      </c>
      <c r="B68" s="2" t="s">
        <v>136</v>
      </c>
      <c r="C68" s="2" t="s">
        <v>21</v>
      </c>
      <c r="D68" s="2" t="s">
        <v>71</v>
      </c>
      <c r="E68" s="2" t="s">
        <v>133</v>
      </c>
      <c r="F68" s="3">
        <v>1.734</v>
      </c>
      <c r="G68" s="2">
        <v>0.3</v>
      </c>
      <c r="H68" s="2">
        <v>6.6909999999999998</v>
      </c>
      <c r="I68" s="2">
        <v>3.0000000000000001E-3</v>
      </c>
      <c r="J68" s="2">
        <v>0.15</v>
      </c>
      <c r="K68" s="2" t="s">
        <v>22</v>
      </c>
      <c r="L68" s="2" t="s">
        <v>4</v>
      </c>
      <c r="M68" s="2">
        <v>0.88800000000000001</v>
      </c>
      <c r="N68" s="2" t="s">
        <v>39</v>
      </c>
      <c r="O68" s="3">
        <f t="shared" ref="O68" si="133">STDEV(J67:J69)</f>
        <v>3.7859388972001709E-2</v>
      </c>
      <c r="P68" s="2">
        <v>1.44</v>
      </c>
      <c r="Q68" s="2">
        <v>7.5309999999999997</v>
      </c>
      <c r="R68" s="2">
        <v>1E-3</v>
      </c>
      <c r="S68" s="2">
        <v>0.06</v>
      </c>
      <c r="T68" s="2" t="s">
        <v>22</v>
      </c>
      <c r="U68" s="2" t="s">
        <v>6</v>
      </c>
      <c r="V68" s="2">
        <v>1</v>
      </c>
      <c r="W68" s="2" t="s">
        <v>39</v>
      </c>
      <c r="X68" s="3">
        <f t="shared" ref="X68" si="134">STDEV(S67:S69)</f>
        <v>1.732050807568877E-2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 t="s">
        <v>39</v>
      </c>
      <c r="AG68" s="2">
        <f t="shared" ref="AG68" si="135">STDEV(AB67:AB69)</f>
        <v>0.39038442591886274</v>
      </c>
    </row>
    <row r="69" spans="1:33" s="5" customFormat="1" x14ac:dyDescent="0.25">
      <c r="A69" s="4" t="s">
        <v>134</v>
      </c>
      <c r="B69" s="5" t="s">
        <v>137</v>
      </c>
      <c r="C69" s="5" t="s">
        <v>21</v>
      </c>
      <c r="D69" s="5" t="s">
        <v>71</v>
      </c>
      <c r="E69" s="5" t="s">
        <v>133</v>
      </c>
      <c r="F69" s="6">
        <v>2.4900000000000002</v>
      </c>
      <c r="G69" s="5">
        <v>0.307</v>
      </c>
      <c r="H69" s="5">
        <v>5.3029999999999999</v>
      </c>
      <c r="I69" s="5">
        <v>2E-3</v>
      </c>
      <c r="J69" s="5">
        <v>0.08</v>
      </c>
      <c r="K69" s="5" t="s">
        <v>22</v>
      </c>
      <c r="L69" s="5" t="s">
        <v>4</v>
      </c>
      <c r="M69" s="5">
        <v>0.55500000000000005</v>
      </c>
      <c r="N69" s="5" t="s">
        <v>41</v>
      </c>
      <c r="O69" s="6">
        <f t="shared" ref="O69" si="136">(STDEV(J67:J69)/AVERAGE(J67:J69))*100</f>
        <v>30.696801869190573</v>
      </c>
      <c r="P69" s="5">
        <v>1.4370000000000001</v>
      </c>
      <c r="Q69" s="5">
        <v>9.5570000000000004</v>
      </c>
      <c r="R69" s="5">
        <v>1E-3</v>
      </c>
      <c r="S69" s="5">
        <v>0.06</v>
      </c>
      <c r="T69" s="5" t="s">
        <v>22</v>
      </c>
      <c r="U69" s="5" t="s">
        <v>6</v>
      </c>
      <c r="V69" s="5">
        <v>1</v>
      </c>
      <c r="W69" s="5" t="s">
        <v>41</v>
      </c>
      <c r="X69" s="6">
        <f t="shared" ref="X69" si="137">(STDEV(S67:S69)/AVERAGE(S67:S69))*100</f>
        <v>24.743582965269674</v>
      </c>
      <c r="Y69" s="5">
        <v>9.1999999999999993</v>
      </c>
      <c r="Z69" s="5">
        <v>7.1310000000000002</v>
      </c>
      <c r="AA69" s="5">
        <v>0.01</v>
      </c>
      <c r="AB69" s="5">
        <v>0.42</v>
      </c>
      <c r="AC69" s="5" t="s">
        <v>22</v>
      </c>
      <c r="AD69" s="5" t="s">
        <v>7</v>
      </c>
      <c r="AE69" s="5">
        <v>0.746</v>
      </c>
      <c r="AF69" s="5" t="s">
        <v>41</v>
      </c>
      <c r="AG69" s="5">
        <f t="shared" ref="AG69" si="138">(STDEV(AB67:AB69)/AVERAGE(AB67:AB69))*100</f>
        <v>97.596106479715701</v>
      </c>
    </row>
    <row r="70" spans="1:33" x14ac:dyDescent="0.25">
      <c r="A70" s="1" t="s">
        <v>123</v>
      </c>
      <c r="B70" s="2" t="s">
        <v>139</v>
      </c>
      <c r="C70" s="2" t="s">
        <v>21</v>
      </c>
      <c r="D70" s="2" t="s">
        <v>36</v>
      </c>
      <c r="E70" s="2" t="s">
        <v>138</v>
      </c>
      <c r="F70" s="3">
        <v>1.929</v>
      </c>
      <c r="G70" s="2">
        <v>0.81</v>
      </c>
      <c r="H70" s="2">
        <v>3.9710000000000001</v>
      </c>
      <c r="I70" s="2">
        <v>2E-3</v>
      </c>
      <c r="J70" s="2">
        <v>0.08</v>
      </c>
      <c r="K70" s="2" t="s">
        <v>22</v>
      </c>
      <c r="L70" s="2" t="s">
        <v>4</v>
      </c>
      <c r="M70" s="2">
        <v>3.0000000000000001E-3</v>
      </c>
      <c r="N70" s="2" t="s">
        <v>101</v>
      </c>
      <c r="O70" s="3">
        <f t="shared" ref="O70" si="139">AVERAGE(J70:J72)</f>
        <v>7.6666666666666675E-2</v>
      </c>
      <c r="P70" s="2">
        <v>1.417</v>
      </c>
      <c r="Q70" s="2">
        <v>1218.9359999999999</v>
      </c>
      <c r="R70" s="2">
        <v>0.182</v>
      </c>
      <c r="S70" s="2">
        <v>9.43</v>
      </c>
      <c r="T70" s="2" t="s">
        <v>22</v>
      </c>
      <c r="U70" s="2" t="s">
        <v>6</v>
      </c>
      <c r="V70" s="2">
        <v>1</v>
      </c>
      <c r="W70" s="2" t="s">
        <v>37</v>
      </c>
      <c r="X70" s="3">
        <f t="shared" ref="X70" si="140">AVERAGE(S70:S72)</f>
        <v>9.5766666666666662</v>
      </c>
      <c r="Y70" s="2">
        <v>8.6</v>
      </c>
      <c r="Z70" s="2">
        <v>9.81</v>
      </c>
      <c r="AA70" s="2">
        <v>1.0999999999999999E-2</v>
      </c>
      <c r="AB70" s="2">
        <v>0.55000000000000004</v>
      </c>
      <c r="AC70" s="2" t="s">
        <v>22</v>
      </c>
      <c r="AD70" s="2" t="s">
        <v>7</v>
      </c>
      <c r="AE70" s="2">
        <v>8.0000000000000002E-3</v>
      </c>
      <c r="AF70" s="2" t="s">
        <v>37</v>
      </c>
      <c r="AG70" s="2">
        <f t="shared" ref="AG70" si="141">AVERAGE(AB70:AB72)</f>
        <v>0.53666666666666663</v>
      </c>
    </row>
    <row r="71" spans="1:33" x14ac:dyDescent="0.25">
      <c r="A71" s="1" t="s">
        <v>140</v>
      </c>
      <c r="B71" s="2" t="s">
        <v>141</v>
      </c>
      <c r="C71" s="2" t="s">
        <v>21</v>
      </c>
      <c r="D71" s="2" t="s">
        <v>36</v>
      </c>
      <c r="E71" s="2" t="s">
        <v>138</v>
      </c>
      <c r="F71" s="3">
        <v>1.6990000000000001</v>
      </c>
      <c r="G71" s="2">
        <v>0.82699999999999996</v>
      </c>
      <c r="H71" s="2">
        <v>3.4180000000000001</v>
      </c>
      <c r="I71" s="2">
        <v>1E-3</v>
      </c>
      <c r="J71" s="2">
        <v>0.08</v>
      </c>
      <c r="K71" s="2" t="s">
        <v>22</v>
      </c>
      <c r="L71" s="2" t="s">
        <v>4</v>
      </c>
      <c r="M71" s="2">
        <v>3.0000000000000001E-3</v>
      </c>
      <c r="N71" s="2" t="s">
        <v>39</v>
      </c>
      <c r="O71" s="3">
        <f t="shared" ref="O71" si="142">STDEV(J70:J72)</f>
        <v>5.7735026918962545E-3</v>
      </c>
      <c r="P71" s="2">
        <v>1.427</v>
      </c>
      <c r="Q71" s="2">
        <v>1120.365</v>
      </c>
      <c r="R71" s="2">
        <v>0.16700000000000001</v>
      </c>
      <c r="S71" s="2">
        <v>9.83</v>
      </c>
      <c r="T71" s="2" t="s">
        <v>22</v>
      </c>
      <c r="U71" s="2" t="s">
        <v>6</v>
      </c>
      <c r="V71" s="2">
        <v>1</v>
      </c>
      <c r="W71" s="2" t="s">
        <v>39</v>
      </c>
      <c r="X71" s="3">
        <f t="shared" ref="X71" si="143">STDEV(S70:S72)</f>
        <v>0.22030282189144407</v>
      </c>
      <c r="Y71" s="2">
        <v>8.5470000000000006</v>
      </c>
      <c r="Z71" s="2">
        <v>8.6790000000000003</v>
      </c>
      <c r="AA71" s="2">
        <v>1.0999999999999999E-2</v>
      </c>
      <c r="AB71" s="2">
        <v>0.62</v>
      </c>
      <c r="AC71" s="2" t="s">
        <v>22</v>
      </c>
      <c r="AD71" s="2" t="s">
        <v>7</v>
      </c>
      <c r="AE71" s="2">
        <v>8.0000000000000002E-3</v>
      </c>
      <c r="AF71" s="2" t="s">
        <v>39</v>
      </c>
      <c r="AG71" s="2">
        <f t="shared" ref="AG71" si="144">STDEV(AB70:AB72)</f>
        <v>9.0737717258775483E-2</v>
      </c>
    </row>
    <row r="72" spans="1:33" s="5" customFormat="1" x14ac:dyDescent="0.25">
      <c r="A72" s="4" t="s">
        <v>140</v>
      </c>
      <c r="B72" s="5" t="s">
        <v>142</v>
      </c>
      <c r="C72" s="5" t="s">
        <v>21</v>
      </c>
      <c r="D72" s="5" t="s">
        <v>36</v>
      </c>
      <c r="E72" s="5" t="s">
        <v>138</v>
      </c>
      <c r="F72" s="6">
        <v>2.415</v>
      </c>
      <c r="G72" s="5">
        <v>0.81699999999999995</v>
      </c>
      <c r="H72" s="5">
        <v>4.3979999999999997</v>
      </c>
      <c r="I72" s="5">
        <v>2E-3</v>
      </c>
      <c r="J72" s="5">
        <v>7.0000000000000007E-2</v>
      </c>
      <c r="K72" s="5" t="s">
        <v>22</v>
      </c>
      <c r="L72" s="5" t="s">
        <v>4</v>
      </c>
      <c r="M72" s="5">
        <v>3.0000000000000001E-3</v>
      </c>
      <c r="N72" s="5" t="s">
        <v>41</v>
      </c>
      <c r="O72" s="6">
        <f t="shared" ref="O72" si="145">(STDEV(J70:J72)/AVERAGE(J70:J72))*100</f>
        <v>7.5306556850820705</v>
      </c>
      <c r="P72" s="5">
        <v>1.407</v>
      </c>
      <c r="Q72" s="5">
        <v>1528.645</v>
      </c>
      <c r="R72" s="5">
        <v>0.22900000000000001</v>
      </c>
      <c r="S72" s="5">
        <v>9.4700000000000006</v>
      </c>
      <c r="T72" s="5" t="s">
        <v>22</v>
      </c>
      <c r="U72" s="5" t="s">
        <v>6</v>
      </c>
      <c r="V72" s="5">
        <v>1</v>
      </c>
      <c r="W72" s="5" t="s">
        <v>41</v>
      </c>
      <c r="X72" s="6">
        <f t="shared" ref="X72" si="146">(STDEV(S70:S72)/AVERAGE(S70:S72))*100</f>
        <v>2.3004123413655835</v>
      </c>
      <c r="Y72" s="5">
        <v>8.4469999999999992</v>
      </c>
      <c r="Z72" s="5">
        <v>10.763</v>
      </c>
      <c r="AA72" s="5">
        <v>1.0999999999999999E-2</v>
      </c>
      <c r="AB72" s="5">
        <v>0.44</v>
      </c>
      <c r="AC72" s="5" t="s">
        <v>22</v>
      </c>
      <c r="AD72" s="5" t="s">
        <v>7</v>
      </c>
      <c r="AE72" s="5">
        <v>7.0000000000000001E-3</v>
      </c>
      <c r="AF72" s="5" t="s">
        <v>41</v>
      </c>
      <c r="AG72" s="5">
        <f t="shared" ref="AG72" si="147">(STDEV(AB70:AB72)/AVERAGE(AB70:AB72))*100</f>
        <v>16.90764917865382</v>
      </c>
    </row>
    <row r="73" spans="1:33" x14ac:dyDescent="0.25">
      <c r="A73" s="1" t="s">
        <v>24</v>
      </c>
      <c r="B73" s="2" t="s">
        <v>143</v>
      </c>
      <c r="C73" s="2" t="s">
        <v>21</v>
      </c>
      <c r="D73" s="2" t="s">
        <v>24</v>
      </c>
      <c r="E73" s="2" t="s">
        <v>24</v>
      </c>
      <c r="F73" s="3">
        <v>2.3929999999999998</v>
      </c>
      <c r="G73" s="2">
        <v>0.80700000000000005</v>
      </c>
      <c r="H73" s="2">
        <v>649.86599999999999</v>
      </c>
      <c r="I73" s="2">
        <v>0.248</v>
      </c>
      <c r="J73" s="2">
        <v>10.37</v>
      </c>
      <c r="K73" s="2" t="s">
        <v>22</v>
      </c>
      <c r="L73" s="2" t="s">
        <v>4</v>
      </c>
      <c r="M73" s="2">
        <v>6.2E-2</v>
      </c>
      <c r="N73" s="2" t="s">
        <v>101</v>
      </c>
      <c r="O73" s="3">
        <f t="shared" ref="O73" si="148">AVERAGE(J73:J75)</f>
        <v>10.093333333333334</v>
      </c>
      <c r="P73" s="2">
        <v>1.25</v>
      </c>
      <c r="Q73" s="2">
        <v>10526.575000000001</v>
      </c>
      <c r="R73" s="2">
        <v>1.71</v>
      </c>
      <c r="S73" s="2">
        <v>71.459999999999994</v>
      </c>
      <c r="T73" s="2" t="s">
        <v>22</v>
      </c>
      <c r="U73" s="2" t="s">
        <v>6</v>
      </c>
      <c r="V73" s="2">
        <v>1</v>
      </c>
      <c r="W73" s="2" t="s">
        <v>37</v>
      </c>
      <c r="X73" s="3">
        <f t="shared" ref="X73" si="149">AVERAGE(S73:S75)</f>
        <v>69.61</v>
      </c>
      <c r="Y73" s="2">
        <v>7.07</v>
      </c>
      <c r="Z73" s="2">
        <v>3029.3139999999999</v>
      </c>
      <c r="AA73" s="2">
        <v>0.155</v>
      </c>
      <c r="AB73" s="2">
        <v>6.48</v>
      </c>
      <c r="AC73" s="2" t="s">
        <v>22</v>
      </c>
      <c r="AD73" s="2" t="s">
        <v>7</v>
      </c>
      <c r="AE73" s="2">
        <v>0.28799999999999998</v>
      </c>
      <c r="AF73" s="2" t="s">
        <v>37</v>
      </c>
      <c r="AG73" s="2">
        <f t="shared" ref="AG73" si="150">AVERAGE(AB73:AB75)</f>
        <v>6.4666666666666659</v>
      </c>
    </row>
    <row r="74" spans="1:33" x14ac:dyDescent="0.25">
      <c r="A74" s="1" t="s">
        <v>24</v>
      </c>
      <c r="B74" s="2" t="s">
        <v>144</v>
      </c>
      <c r="C74" s="2" t="s">
        <v>21</v>
      </c>
      <c r="D74" s="2" t="s">
        <v>24</v>
      </c>
      <c r="E74" s="2" t="s">
        <v>24</v>
      </c>
      <c r="F74" s="3">
        <v>2.4929999999999999</v>
      </c>
      <c r="G74" s="2">
        <v>0.81299999999999994</v>
      </c>
      <c r="H74" s="2">
        <v>675.29</v>
      </c>
      <c r="I74" s="2">
        <v>0.25800000000000001</v>
      </c>
      <c r="J74" s="2">
        <v>10.34</v>
      </c>
      <c r="K74" s="2" t="s">
        <v>22</v>
      </c>
      <c r="L74" s="2" t="s">
        <v>4</v>
      </c>
      <c r="M74" s="2">
        <v>6.2E-2</v>
      </c>
      <c r="N74" s="2" t="s">
        <v>39</v>
      </c>
      <c r="O74" s="3">
        <f t="shared" ref="O74" si="151">STDEV(J73:J75)</f>
        <v>0.45346811721810493</v>
      </c>
      <c r="P74" s="2">
        <v>1.2529999999999999</v>
      </c>
      <c r="Q74" s="2">
        <v>10908.785</v>
      </c>
      <c r="R74" s="2">
        <v>1.7789999999999999</v>
      </c>
      <c r="S74" s="2">
        <v>71.37</v>
      </c>
      <c r="T74" s="2" t="s">
        <v>22</v>
      </c>
      <c r="U74" s="2" t="s">
        <v>6</v>
      </c>
      <c r="V74" s="2">
        <v>1</v>
      </c>
      <c r="W74" s="2" t="s">
        <v>39</v>
      </c>
      <c r="X74" s="3">
        <f t="shared" ref="X74" si="152">STDEV(S73:S75)</f>
        <v>3.1266755508047197</v>
      </c>
      <c r="Y74" s="2">
        <v>7.1369999999999996</v>
      </c>
      <c r="Z74" s="2">
        <v>3261.348</v>
      </c>
      <c r="AA74" s="2">
        <v>0.16600000000000001</v>
      </c>
      <c r="AB74" s="2">
        <v>6.66</v>
      </c>
      <c r="AC74" s="2" t="s">
        <v>22</v>
      </c>
      <c r="AD74" s="2" t="s">
        <v>7</v>
      </c>
      <c r="AE74" s="2">
        <v>0.29899999999999999</v>
      </c>
      <c r="AF74" s="2" t="s">
        <v>39</v>
      </c>
      <c r="AG74" s="2">
        <f t="shared" ref="AG74" si="153">STDEV(AB73:AB75)</f>
        <v>0.20033305601755644</v>
      </c>
    </row>
    <row r="75" spans="1:33" x14ac:dyDescent="0.25">
      <c r="A75" s="4" t="s">
        <v>24</v>
      </c>
      <c r="B75" s="5" t="s">
        <v>145</v>
      </c>
      <c r="C75" s="5" t="s">
        <v>21</v>
      </c>
      <c r="D75" s="5" t="s">
        <v>24</v>
      </c>
      <c r="E75" s="5" t="s">
        <v>24</v>
      </c>
      <c r="F75" s="6">
        <v>1.573</v>
      </c>
      <c r="G75" s="5">
        <v>0.80300000000000005</v>
      </c>
      <c r="H75" s="5">
        <v>394.19400000000002</v>
      </c>
      <c r="I75" s="5">
        <v>0.15</v>
      </c>
      <c r="J75" s="5">
        <v>9.57</v>
      </c>
      <c r="K75" s="5" t="s">
        <v>22</v>
      </c>
      <c r="L75" s="5" t="s">
        <v>4</v>
      </c>
      <c r="M75" s="5">
        <v>5.8999999999999997E-2</v>
      </c>
      <c r="N75" s="5" t="s">
        <v>41</v>
      </c>
      <c r="O75" s="6">
        <f t="shared" ref="O75" si="154">(STDEV(J73:J75)/AVERAGE(J73:J75))*100</f>
        <v>4.492748849584923</v>
      </c>
      <c r="P75" s="5">
        <v>1.2929999999999999</v>
      </c>
      <c r="Q75" s="5">
        <v>6641.1210000000001</v>
      </c>
      <c r="R75" s="5">
        <v>1.038</v>
      </c>
      <c r="S75" s="5">
        <v>66</v>
      </c>
      <c r="T75" s="5" t="s">
        <v>22</v>
      </c>
      <c r="U75" s="5" t="s">
        <v>6</v>
      </c>
      <c r="V75" s="5">
        <v>1</v>
      </c>
      <c r="W75" s="5" t="s">
        <v>41</v>
      </c>
      <c r="X75" s="6">
        <f>(STDEV(S73:S75)/AVERAGE(S73:S75))*100</f>
        <v>4.4917045694651918</v>
      </c>
      <c r="Y75" s="5">
        <v>6.89</v>
      </c>
      <c r="Z75" s="5">
        <v>1846.001</v>
      </c>
      <c r="AA75" s="5">
        <v>9.8000000000000004E-2</v>
      </c>
      <c r="AB75" s="5">
        <v>6.26</v>
      </c>
      <c r="AC75" s="5" t="s">
        <v>22</v>
      </c>
      <c r="AD75" s="5" t="s">
        <v>7</v>
      </c>
      <c r="AE75" s="5">
        <v>0.27800000000000002</v>
      </c>
      <c r="AF75" s="5" t="s">
        <v>41</v>
      </c>
      <c r="AG75" s="5">
        <f t="shared" ref="AG75" si="155">(STDEV(AB73:AB75)/AVERAGE(AB73:AB75))*100</f>
        <v>3.0979338559415948</v>
      </c>
    </row>
    <row r="76" spans="1:33" x14ac:dyDescent="0.25">
      <c r="A76" s="1" t="s">
        <v>43</v>
      </c>
      <c r="B76" s="2" t="s">
        <v>146</v>
      </c>
      <c r="C76" s="2" t="s">
        <v>21</v>
      </c>
      <c r="D76" s="2" t="s">
        <v>45</v>
      </c>
      <c r="E76" s="2" t="s">
        <v>42</v>
      </c>
      <c r="F76" s="3">
        <v>2.3490000000000002</v>
      </c>
      <c r="G76" s="2">
        <v>0.29699999999999999</v>
      </c>
      <c r="H76" s="2">
        <v>7.7830000000000004</v>
      </c>
      <c r="I76" s="2">
        <v>3.0000000000000001E-3</v>
      </c>
      <c r="J76" s="2">
        <v>0.13</v>
      </c>
      <c r="K76" s="2" t="s">
        <v>22</v>
      </c>
      <c r="L76" s="2" t="s">
        <v>4</v>
      </c>
      <c r="M76" s="2">
        <v>4.0000000000000001E-3</v>
      </c>
      <c r="O76" s="3"/>
      <c r="P76" s="2">
        <v>1.413</v>
      </c>
      <c r="Q76" s="2">
        <v>1912.5419999999999</v>
      </c>
      <c r="R76" s="2">
        <v>0.28699999999999998</v>
      </c>
      <c r="S76" s="2">
        <v>12.21</v>
      </c>
      <c r="T76" s="2" t="s">
        <v>22</v>
      </c>
      <c r="U76" s="2" t="s">
        <v>6</v>
      </c>
      <c r="V76" s="2">
        <v>1</v>
      </c>
      <c r="X76" s="3"/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</row>
    <row r="77" spans="1:33" x14ac:dyDescent="0.25">
      <c r="A77" s="1" t="s">
        <v>75</v>
      </c>
      <c r="B77" s="2" t="s">
        <v>147</v>
      </c>
      <c r="C77" s="2" t="s">
        <v>21</v>
      </c>
      <c r="D77" s="2" t="s">
        <v>36</v>
      </c>
      <c r="E77" s="2" t="s">
        <v>74</v>
      </c>
      <c r="F77" s="3">
        <v>2.419</v>
      </c>
      <c r="G77" s="2">
        <v>0.81299999999999994</v>
      </c>
      <c r="H77" s="2">
        <v>19.945</v>
      </c>
      <c r="I77" s="2">
        <v>8.0000000000000002E-3</v>
      </c>
      <c r="J77" s="2">
        <v>0.31</v>
      </c>
      <c r="K77" s="2" t="s">
        <v>22</v>
      </c>
      <c r="L77" s="2" t="s">
        <v>4</v>
      </c>
      <c r="M77" s="2">
        <v>2.1999999999999999E-2</v>
      </c>
      <c r="O77" s="3"/>
      <c r="P77" s="2">
        <v>1.427</v>
      </c>
      <c r="Q77" s="2">
        <v>894.01599999999996</v>
      </c>
      <c r="R77" s="2">
        <v>0.13300000000000001</v>
      </c>
      <c r="S77" s="2">
        <v>5.5</v>
      </c>
      <c r="T77" s="2" t="s">
        <v>22</v>
      </c>
      <c r="U77" s="2" t="s">
        <v>6</v>
      </c>
      <c r="V77" s="2">
        <v>1</v>
      </c>
      <c r="X77" s="3"/>
      <c r="Y77" s="2">
        <v>7.9130000000000003</v>
      </c>
      <c r="Z77" s="2">
        <v>130.51</v>
      </c>
      <c r="AA77" s="2">
        <v>1.6E-2</v>
      </c>
      <c r="AB77" s="2">
        <v>0.68</v>
      </c>
      <c r="AC77" s="2" t="s">
        <v>22</v>
      </c>
      <c r="AD77" s="2" t="s">
        <v>7</v>
      </c>
      <c r="AE77" s="2">
        <v>0.14599999999999999</v>
      </c>
    </row>
    <row r="78" spans="1:33" x14ac:dyDescent="0.25">
      <c r="A78" s="1" t="s">
        <v>43</v>
      </c>
      <c r="B78" s="2" t="s">
        <v>149</v>
      </c>
      <c r="C78" s="2" t="s">
        <v>21</v>
      </c>
      <c r="D78" s="2" t="s">
        <v>45</v>
      </c>
      <c r="E78" s="2" t="s">
        <v>148</v>
      </c>
      <c r="F78" s="3">
        <v>2.4420000000000002</v>
      </c>
      <c r="G78" s="2">
        <v>0.31</v>
      </c>
      <c r="H78" s="2">
        <v>6.5529999999999999</v>
      </c>
      <c r="I78" s="2">
        <v>3.0000000000000001E-3</v>
      </c>
      <c r="J78" s="2">
        <v>0.1</v>
      </c>
      <c r="K78" s="2" t="s">
        <v>22</v>
      </c>
      <c r="L78" s="2" t="s">
        <v>4</v>
      </c>
      <c r="M78" s="2" t="s">
        <v>23</v>
      </c>
      <c r="O78" s="3"/>
      <c r="X78" s="3"/>
    </row>
    <row r="79" spans="1:33" x14ac:dyDescent="0.25">
      <c r="A79" s="1" t="s">
        <v>24</v>
      </c>
      <c r="B79" s="2" t="s">
        <v>150</v>
      </c>
      <c r="C79" s="2" t="s">
        <v>21</v>
      </c>
      <c r="D79" s="2" t="s">
        <v>24</v>
      </c>
      <c r="E79" s="2" t="s">
        <v>24</v>
      </c>
      <c r="F79" s="3">
        <v>4.8410000000000002</v>
      </c>
      <c r="G79" s="2">
        <v>0.81</v>
      </c>
      <c r="H79" s="2">
        <v>1315.308</v>
      </c>
      <c r="I79" s="2">
        <v>0.502</v>
      </c>
      <c r="J79" s="2">
        <v>10.37</v>
      </c>
      <c r="K79" s="2" t="s">
        <v>22</v>
      </c>
      <c r="L79" s="2" t="s">
        <v>4</v>
      </c>
      <c r="M79" s="2">
        <v>6.7000000000000004E-2</v>
      </c>
      <c r="O79" s="3"/>
      <c r="P79" s="2">
        <v>1.177</v>
      </c>
      <c r="Q79" s="2">
        <v>19666.505000000001</v>
      </c>
      <c r="R79" s="2">
        <v>3.5870000000000002</v>
      </c>
      <c r="S79" s="2">
        <v>74.09</v>
      </c>
      <c r="T79" s="2" t="s">
        <v>22</v>
      </c>
      <c r="U79" s="2" t="s">
        <v>6</v>
      </c>
      <c r="V79" s="2">
        <v>1</v>
      </c>
      <c r="X79" s="3"/>
      <c r="Y79" s="2">
        <v>7.7930000000000001</v>
      </c>
      <c r="Z79" s="2">
        <v>6111.808</v>
      </c>
      <c r="AA79" s="2">
        <v>0.30299999999999999</v>
      </c>
      <c r="AB79" s="2">
        <v>6.25</v>
      </c>
      <c r="AC79" s="2" t="s">
        <v>22</v>
      </c>
      <c r="AD79" s="2" t="s">
        <v>7</v>
      </c>
      <c r="AE79" s="2">
        <v>0.311</v>
      </c>
    </row>
    <row r="83" spans="2:6" x14ac:dyDescent="0.25">
      <c r="B83" s="2" t="s">
        <v>151</v>
      </c>
    </row>
    <row r="84" spans="2:6" x14ac:dyDescent="0.25">
      <c r="B84" s="2" t="s">
        <v>76</v>
      </c>
      <c r="C84" s="2" t="s">
        <v>21</v>
      </c>
      <c r="D84" s="2" t="s">
        <v>36</v>
      </c>
      <c r="E84" s="2" t="s">
        <v>74</v>
      </c>
      <c r="F84" s="2">
        <v>1.97</v>
      </c>
    </row>
    <row r="85" spans="2:6" x14ac:dyDescent="0.25">
      <c r="B85" s="2" t="s">
        <v>95</v>
      </c>
      <c r="C85" s="2" t="s">
        <v>21</v>
      </c>
      <c r="D85" s="2" t="s">
        <v>36</v>
      </c>
      <c r="E85" s="2" t="s">
        <v>94</v>
      </c>
      <c r="F85" s="2">
        <v>1.843</v>
      </c>
    </row>
    <row r="86" spans="2:6" x14ac:dyDescent="0.25">
      <c r="B86" s="2" t="s">
        <v>97</v>
      </c>
      <c r="C86" s="2" t="s">
        <v>21</v>
      </c>
      <c r="D86" s="2" t="s">
        <v>36</v>
      </c>
      <c r="E86" s="2" t="s">
        <v>96</v>
      </c>
      <c r="F86" s="2">
        <v>1.9219999999999999</v>
      </c>
    </row>
    <row r="87" spans="2:6" x14ac:dyDescent="0.25">
      <c r="B87" s="2" t="s">
        <v>149</v>
      </c>
      <c r="C87" s="2" t="s">
        <v>21</v>
      </c>
      <c r="D87" s="2" t="s">
        <v>45</v>
      </c>
      <c r="E87" s="2" t="s">
        <v>148</v>
      </c>
      <c r="F87" s="2">
        <v>2.4420000000000002</v>
      </c>
    </row>
  </sheetData>
  <mergeCells count="3">
    <mergeCell ref="N1:O1"/>
    <mergeCell ref="W1:X1"/>
    <mergeCell ref="AF1:A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Data</vt:lpstr>
    </vt:vector>
  </TitlesOfParts>
  <Company>Department of Earth Sciences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</dc:creator>
  <cp:lastModifiedBy>CW</cp:lastModifiedBy>
  <dcterms:created xsi:type="dcterms:W3CDTF">2019-04-18T13:09:18Z</dcterms:created>
  <dcterms:modified xsi:type="dcterms:W3CDTF">2019-06-05T09:20:53Z</dcterms:modified>
</cp:coreProperties>
</file>